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425"/>
  <workbookPr defaultThemeVersion="124226"/>
  <bookViews>
    <workbookView xWindow="65426" yWindow="65426" windowWidth="22780" windowHeight="14660" activeTab="0"/>
  </bookViews>
  <sheets>
    <sheet name="50m pool" sheetId="5" r:id="rId1"/>
  </sheets>
  <definedNames>
    <definedName name="_xlnm.Print_Area" localSheetId="0">'50m pool'!$A$1:$I$202</definedName>
  </definedNames>
  <calcPr calcId="191029"/>
  <extLst/>
</workbook>
</file>

<file path=xl/sharedStrings.xml><?xml version="1.0" encoding="utf-8"?>
<sst xmlns="http://schemas.openxmlformats.org/spreadsheetml/2006/main" count="297" uniqueCount="55">
  <si>
    <t>Masters Swimming WA</t>
  </si>
  <si>
    <t>Age Group</t>
  </si>
  <si>
    <t>Swimmer 1</t>
  </si>
  <si>
    <t>Surname</t>
  </si>
  <si>
    <t>Given Name</t>
  </si>
  <si>
    <t>Age*</t>
  </si>
  <si>
    <t>Stroke</t>
  </si>
  <si>
    <t>(if Medley)</t>
  </si>
  <si>
    <t>Swimmer 2</t>
  </si>
  <si>
    <t>Swimmer 3</t>
  </si>
  <si>
    <t>Swimmer 4</t>
  </si>
  <si>
    <t xml:space="preserve">Total Ages   </t>
  </si>
  <si>
    <t>*as at 31/12/17</t>
  </si>
  <si>
    <t>Heathcliffe</t>
  </si>
  <si>
    <t>Mary</t>
  </si>
  <si>
    <t>Smith</t>
  </si>
  <si>
    <t>Tapper</t>
  </si>
  <si>
    <t>Veronica</t>
  </si>
  <si>
    <t>Miranda</t>
  </si>
  <si>
    <t>Summers</t>
  </si>
  <si>
    <t>Ingrid</t>
  </si>
  <si>
    <t>Sample relay team entry</t>
  </si>
  <si>
    <t>Back</t>
  </si>
  <si>
    <t>Butterfly</t>
  </si>
  <si>
    <t>Free</t>
  </si>
  <si>
    <t>Breast</t>
  </si>
  <si>
    <t>CLUB NAME</t>
  </si>
  <si>
    <t>CLUB CODE</t>
  </si>
  <si>
    <t>Event No.</t>
  </si>
  <si>
    <t>years</t>
  </si>
  <si>
    <t xml:space="preserve">to </t>
  </si>
  <si>
    <t>Event</t>
  </si>
  <si>
    <r>
      <rPr>
        <b/>
        <sz val="12"/>
        <color theme="1"/>
        <rFont val="Calibri"/>
        <family val="2"/>
      </rPr>
      <t>Medley Relays</t>
    </r>
    <r>
      <rPr>
        <sz val="12"/>
        <color theme="1"/>
        <rFont val="Calibri"/>
        <family val="2"/>
      </rPr>
      <t xml:space="preserve"> - must be swum in the order Backstroke, Breaststroke, Butterfly, Freestyle</t>
    </r>
  </si>
  <si>
    <t>`</t>
  </si>
  <si>
    <r>
      <rPr>
        <b/>
        <sz val="12"/>
        <color theme="1"/>
        <rFont val="Calibri"/>
        <family val="2"/>
      </rPr>
      <t>Age Groups</t>
    </r>
    <r>
      <rPr>
        <sz val="12"/>
        <color theme="1"/>
        <rFont val="Calibri"/>
        <family val="2"/>
      </rPr>
      <t xml:space="preserve"> - 72-119, 120-159, 160-199, 200-239, 240-279, 280-319, 320-359</t>
    </r>
  </si>
  <si>
    <t>Venue</t>
  </si>
  <si>
    <t>Long Course Pool</t>
  </si>
  <si>
    <t>Meet Day &amp; Date</t>
  </si>
  <si>
    <t>Sheet 1</t>
  </si>
  <si>
    <t>Sheet 2</t>
  </si>
  <si>
    <t>Sheet 3</t>
  </si>
  <si>
    <t>Host Club</t>
  </si>
  <si>
    <t xml:space="preserve">                                            Relay Team Entries</t>
  </si>
  <si>
    <r>
      <rPr>
        <b/>
        <sz val="12"/>
        <color theme="1"/>
        <rFont val="Calibri"/>
        <family val="2"/>
      </rPr>
      <t>Changes</t>
    </r>
    <r>
      <rPr>
        <sz val="12"/>
        <color theme="1"/>
        <rFont val="Calibri"/>
        <family val="2"/>
      </rPr>
      <t xml:space="preserve"> - Club Captains </t>
    </r>
    <r>
      <rPr>
        <b/>
        <sz val="12"/>
        <color theme="1"/>
        <rFont val="Calibri"/>
        <family val="2"/>
      </rPr>
      <t>will still be able to make changes</t>
    </r>
    <r>
      <rPr>
        <sz val="12"/>
        <color theme="1"/>
        <rFont val="Calibri"/>
        <family val="2"/>
      </rPr>
      <t xml:space="preserve"> to their relay teams at the meet - see relevant information flyer for details.</t>
    </r>
  </si>
  <si>
    <t>4 x 50m Medley Women</t>
  </si>
  <si>
    <r>
      <rPr>
        <b/>
        <sz val="12"/>
        <color theme="1"/>
        <rFont val="Calibri"/>
        <family val="2"/>
      </rPr>
      <t>Total Ages</t>
    </r>
    <r>
      <rPr>
        <sz val="12"/>
        <color theme="1"/>
        <rFont val="Calibri"/>
        <family val="2"/>
      </rPr>
      <t xml:space="preserve"> - a built-in error check will indicate team age totals that do not comply with the stated age group. </t>
    </r>
  </si>
  <si>
    <t xml:space="preserve">The attached blank sheets can be used by Club Captains to record their relay swimmers for entering via Team Manager.  There are 3 sheets, each with provision for entering 3 teams.                                          </t>
  </si>
  <si>
    <r>
      <rPr>
        <b/>
        <sz val="12"/>
        <color theme="1"/>
        <rFont val="Calibri"/>
        <family val="2"/>
      </rPr>
      <t xml:space="preserve">Formulae - </t>
    </r>
    <r>
      <rPr>
        <sz val="12"/>
        <color theme="1"/>
        <rFont val="Calibri"/>
        <family val="2"/>
      </rPr>
      <t>as a time-saving measure, there are a number of formulae used in the spreadsheet to allow automated copying of much of the data entered.</t>
    </r>
  </si>
  <si>
    <r>
      <rPr>
        <b/>
        <sz val="12"/>
        <color theme="1"/>
        <rFont val="Calibri"/>
        <family val="2"/>
      </rPr>
      <t>State Championships and State Relay Carnival</t>
    </r>
    <r>
      <rPr>
        <sz val="12"/>
        <color theme="1"/>
        <rFont val="Calibri"/>
        <family val="2"/>
      </rPr>
      <t xml:space="preserve"> - </t>
    </r>
    <r>
      <rPr>
        <b/>
        <i/>
        <sz val="12"/>
        <color theme="1"/>
        <rFont val="Calibri"/>
        <family val="2"/>
      </rPr>
      <t>for these meets, separate forms are available</t>
    </r>
    <r>
      <rPr>
        <i/>
        <sz val="12"/>
        <color theme="1"/>
        <rFont val="Calibri"/>
        <family val="2"/>
      </rPr>
      <t xml:space="preserve"> </t>
    </r>
    <r>
      <rPr>
        <sz val="12"/>
        <color theme="1"/>
        <rFont val="Calibri"/>
        <family val="2"/>
      </rPr>
      <t xml:space="preserve">(see MSWA website - Information, Forms). </t>
    </r>
  </si>
  <si>
    <r>
      <rPr>
        <b/>
        <sz val="12"/>
        <color theme="1"/>
        <rFont val="Calibri"/>
        <family val="2"/>
      </rPr>
      <t>Protection</t>
    </r>
    <r>
      <rPr>
        <sz val="12"/>
        <color theme="1"/>
        <rFont val="Calibri"/>
        <family val="2"/>
      </rPr>
      <t xml:space="preserve"> - all cells that do not require data entry are locked and the sheet is protected to prevent accidental changes to fixed text, data and formulae.</t>
    </r>
  </si>
  <si>
    <t>LiveLighter Club Challenges</t>
  </si>
  <si>
    <t>RELAY TEAMS ENTRY INFORMATION</t>
  </si>
  <si>
    <t>2019 LiveLighter MSWA State Championships</t>
  </si>
  <si>
    <t>25th &amp; 26th May 2019</t>
  </si>
  <si>
    <t>HBF Stadium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</si>
</sst>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22"/>
      <color theme="1"/>
      <name val="Calibri"/>
      <family val="2"/>
    </font>
    <font>
      <b/>
      <sz val="20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1" tint="0.49998000264167786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double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14" fillId="0" borderId="0" xfId="0" applyFont="1"/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5" fillId="2" borderId="6" xfId="0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 vertical="center"/>
    </xf>
    <xf numFmtId="0" fontId="5" fillId="2" borderId="8" xfId="0" applyFont="1" applyFill="1" applyBorder="1" applyAlignment="1">
      <alignment horizontal="right" vertical="center"/>
    </xf>
    <xf numFmtId="0" fontId="1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8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19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top" wrapText="1"/>
    </xf>
    <xf numFmtId="0" fontId="6" fillId="2" borderId="2" xfId="0" applyFont="1" applyFill="1" applyBorder="1" applyAlignment="1">
      <alignment horizontal="right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top" wrapText="1"/>
    </xf>
    <xf numFmtId="0" fontId="6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2" borderId="4" xfId="0" applyFont="1" applyFill="1" applyBorder="1" applyAlignment="1">
      <alignment horizontal="right"/>
    </xf>
    <xf numFmtId="0" fontId="16" fillId="2" borderId="5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13" fillId="2" borderId="28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34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horizontal="center" vertical="center"/>
      <protection locked="0"/>
    </xf>
    <xf numFmtId="0" fontId="23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65</xdr:row>
      <xdr:rowOff>0</xdr:rowOff>
    </xdr:from>
    <xdr:ext cx="180975" cy="276225"/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200025" y="12782550"/>
          <a:ext cx="180975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0</xdr:col>
      <xdr:colOff>133350</xdr:colOff>
      <xdr:row>0</xdr:row>
      <xdr:rowOff>38100</xdr:rowOff>
    </xdr:from>
    <xdr:to>
      <xdr:col>0</xdr:col>
      <xdr:colOff>800100</xdr:colOff>
      <xdr:row>2</xdr:row>
      <xdr:rowOff>295275</xdr:rowOff>
    </xdr:to>
    <xdr:pic>
      <xdr:nvPicPr>
        <xdr:cNvPr id="4" name="Picture 3" descr="MSA_WA_logo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3350" y="38100"/>
          <a:ext cx="66675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200025</xdr:colOff>
      <xdr:row>171</xdr:row>
      <xdr:rowOff>0</xdr:rowOff>
    </xdr:from>
    <xdr:ext cx="180975" cy="276225"/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200025" y="32670750"/>
          <a:ext cx="180975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03"/>
  <sheetViews>
    <sheetView tabSelected="1" workbookViewId="0" topLeftCell="A1">
      <selection activeCell="D9" sqref="D9:I9"/>
    </sheetView>
  </sheetViews>
  <sheetFormatPr defaultColWidth="9.140625" defaultRowHeight="15"/>
  <cols>
    <col min="1" max="1" width="12.00390625" style="0" customWidth="1"/>
    <col min="2" max="2" width="7.7109375" style="0" customWidth="1"/>
    <col min="3" max="3" width="4.7109375" style="0" customWidth="1"/>
    <col min="4" max="4" width="7.7109375" style="0" customWidth="1"/>
    <col min="5" max="5" width="8.00390625" style="0" customWidth="1"/>
    <col min="6" max="6" width="17.7109375" style="0" customWidth="1"/>
    <col min="7" max="7" width="9.7109375" style="0" customWidth="1"/>
    <col min="8" max="8" width="8.7109375" style="0" customWidth="1"/>
    <col min="9" max="9" width="10.7109375" style="0" customWidth="1"/>
    <col min="10" max="10" width="8.7109375" style="0" customWidth="1"/>
  </cols>
  <sheetData>
    <row r="1" spans="2:11" ht="26.25">
      <c r="B1" s="58" t="s">
        <v>0</v>
      </c>
      <c r="C1" s="58"/>
      <c r="D1" s="58"/>
      <c r="E1" s="58"/>
      <c r="F1" s="58"/>
      <c r="G1" s="58"/>
      <c r="H1" s="58"/>
      <c r="I1" s="58"/>
      <c r="J1" s="32"/>
      <c r="K1" t="str">
        <f>IF(ISBLANK(B4)," ",B4)</f>
        <v xml:space="preserve"> </v>
      </c>
    </row>
    <row r="2" spans="2:10" ht="25.9" customHeight="1">
      <c r="B2" s="59" t="s">
        <v>52</v>
      </c>
      <c r="C2" s="59"/>
      <c r="D2" s="59"/>
      <c r="E2" s="59"/>
      <c r="F2" s="59"/>
      <c r="G2" s="59"/>
      <c r="H2" s="59"/>
      <c r="I2" s="59"/>
      <c r="J2" s="3"/>
    </row>
    <row r="3" spans="2:10" ht="24" customHeight="1">
      <c r="B3" s="60" t="s">
        <v>51</v>
      </c>
      <c r="C3" s="60"/>
      <c r="D3" s="60"/>
      <c r="E3" s="60"/>
      <c r="F3" s="60"/>
      <c r="G3" s="60"/>
      <c r="H3" s="60"/>
      <c r="I3" s="60"/>
      <c r="J3" s="3"/>
    </row>
    <row r="4" spans="2:10" ht="3" customHeight="1">
      <c r="B4" s="35"/>
      <c r="C4" s="35"/>
      <c r="D4" s="35"/>
      <c r="E4" s="35"/>
      <c r="F4" s="35"/>
      <c r="G4" s="35"/>
      <c r="H4" s="35"/>
      <c r="I4" s="35"/>
      <c r="J4" s="3"/>
    </row>
    <row r="5" spans="2:10" ht="21" customHeight="1">
      <c r="B5" s="61" t="s">
        <v>36</v>
      </c>
      <c r="C5" s="61"/>
      <c r="D5" s="61"/>
      <c r="E5" s="61"/>
      <c r="F5" s="61"/>
      <c r="G5" s="61"/>
      <c r="H5" s="61"/>
      <c r="I5" s="61"/>
      <c r="J5" s="3"/>
    </row>
    <row r="6" spans="2:10" ht="6" customHeight="1">
      <c r="B6" s="35"/>
      <c r="C6" s="35"/>
      <c r="D6" s="35"/>
      <c r="E6" s="35"/>
      <c r="F6" s="35"/>
      <c r="G6" s="35"/>
      <c r="H6" s="35"/>
      <c r="I6" s="35"/>
      <c r="J6" s="3"/>
    </row>
    <row r="7" spans="1:10" ht="21" customHeight="1">
      <c r="A7" s="62" t="s">
        <v>41</v>
      </c>
      <c r="B7" s="63"/>
      <c r="C7" s="64"/>
      <c r="D7" s="52" t="s">
        <v>0</v>
      </c>
      <c r="E7" s="52"/>
      <c r="F7" s="52"/>
      <c r="G7" s="52"/>
      <c r="H7" s="52"/>
      <c r="I7" s="53"/>
      <c r="J7" s="3"/>
    </row>
    <row r="8" spans="1:18" ht="21" customHeight="1">
      <c r="A8" s="50" t="s">
        <v>37</v>
      </c>
      <c r="B8" s="50"/>
      <c r="C8" s="50"/>
      <c r="D8" s="51" t="s">
        <v>53</v>
      </c>
      <c r="E8" s="52"/>
      <c r="F8" s="52"/>
      <c r="G8" s="52"/>
      <c r="H8" s="52"/>
      <c r="I8" s="53"/>
      <c r="J8" s="3"/>
      <c r="K8" s="54"/>
      <c r="L8" s="54"/>
      <c r="M8" s="54"/>
      <c r="N8" s="54"/>
      <c r="O8" s="54"/>
      <c r="P8" s="54"/>
      <c r="Q8" s="54"/>
      <c r="R8" s="54"/>
    </row>
    <row r="9" spans="1:18" ht="21" customHeight="1">
      <c r="A9" s="50" t="s">
        <v>35</v>
      </c>
      <c r="B9" s="50"/>
      <c r="C9" s="50"/>
      <c r="D9" s="55" t="s">
        <v>54</v>
      </c>
      <c r="E9" s="55"/>
      <c r="F9" s="55"/>
      <c r="G9" s="55"/>
      <c r="H9" s="55"/>
      <c r="I9" s="55"/>
      <c r="J9" s="3"/>
      <c r="K9" s="54"/>
      <c r="L9" s="54"/>
      <c r="M9" s="54"/>
      <c r="N9" s="54"/>
      <c r="O9" s="54"/>
      <c r="P9" s="54"/>
      <c r="Q9" s="54"/>
      <c r="R9" s="54"/>
    </row>
    <row r="10" spans="1:14" ht="6" customHeight="1">
      <c r="A10" s="30"/>
      <c r="J10" s="3"/>
      <c r="N10" t="s">
        <v>33</v>
      </c>
    </row>
    <row r="11" spans="1:18" ht="32.5" customHeight="1">
      <c r="A11" s="56" t="s">
        <v>46</v>
      </c>
      <c r="B11" s="56"/>
      <c r="C11" s="56"/>
      <c r="D11" s="56"/>
      <c r="E11" s="56"/>
      <c r="F11" s="56"/>
      <c r="G11" s="56"/>
      <c r="H11" s="56"/>
      <c r="I11" s="56"/>
      <c r="J11" s="3"/>
      <c r="K11" s="57"/>
      <c r="L11" s="57"/>
      <c r="M11" s="57"/>
      <c r="N11" s="57"/>
      <c r="O11" s="57"/>
      <c r="P11" s="57"/>
      <c r="Q11" s="57"/>
      <c r="R11" s="57"/>
    </row>
    <row r="12" spans="1:18" ht="3" customHeight="1">
      <c r="A12" s="49"/>
      <c r="B12" s="49"/>
      <c r="C12" s="49"/>
      <c r="D12" s="49"/>
      <c r="E12" s="49"/>
      <c r="F12" s="49"/>
      <c r="G12" s="49"/>
      <c r="H12" s="49"/>
      <c r="I12" s="49"/>
      <c r="J12" s="3"/>
      <c r="K12" s="34"/>
      <c r="L12" s="34"/>
      <c r="M12" s="34"/>
      <c r="N12" s="34"/>
      <c r="O12" s="34"/>
      <c r="P12" s="34"/>
      <c r="Q12" s="34"/>
      <c r="R12" s="34"/>
    </row>
    <row r="13" spans="1:18" ht="32.5" customHeight="1">
      <c r="A13" s="56" t="s">
        <v>48</v>
      </c>
      <c r="B13" s="56"/>
      <c r="C13" s="56"/>
      <c r="D13" s="56"/>
      <c r="E13" s="56"/>
      <c r="F13" s="56"/>
      <c r="G13" s="56"/>
      <c r="H13" s="56"/>
      <c r="I13" s="56"/>
      <c r="J13" s="3"/>
      <c r="K13" s="34"/>
      <c r="L13" s="34"/>
      <c r="M13" s="34"/>
      <c r="N13" s="34"/>
      <c r="O13" s="34"/>
      <c r="P13" s="34"/>
      <c r="Q13" s="34"/>
      <c r="R13" s="34"/>
    </row>
    <row r="14" spans="1:18" ht="3" customHeight="1">
      <c r="A14" s="49"/>
      <c r="B14" s="49"/>
      <c r="C14" s="49"/>
      <c r="D14" s="49"/>
      <c r="E14" s="49"/>
      <c r="F14" s="49"/>
      <c r="G14" s="49"/>
      <c r="H14" s="49"/>
      <c r="I14" s="49"/>
      <c r="J14" s="3"/>
      <c r="K14" s="34"/>
      <c r="L14" s="34"/>
      <c r="M14" s="34"/>
      <c r="N14" s="34"/>
      <c r="O14" s="34"/>
      <c r="P14" s="34"/>
      <c r="Q14" s="34"/>
      <c r="R14" s="34"/>
    </row>
    <row r="15" spans="1:18" ht="32.5" customHeight="1">
      <c r="A15" s="56" t="s">
        <v>47</v>
      </c>
      <c r="B15" s="56"/>
      <c r="C15" s="56"/>
      <c r="D15" s="56"/>
      <c r="E15" s="56"/>
      <c r="F15" s="56"/>
      <c r="G15" s="56"/>
      <c r="H15" s="56"/>
      <c r="I15" s="56"/>
      <c r="J15" s="3"/>
      <c r="K15" s="57"/>
      <c r="L15" s="57"/>
      <c r="M15" s="57"/>
      <c r="N15" s="57"/>
      <c r="O15" s="57"/>
      <c r="P15" s="57"/>
      <c r="Q15" s="57"/>
      <c r="R15" s="57"/>
    </row>
    <row r="16" spans="1:10" ht="3" customHeight="1">
      <c r="A16" s="31"/>
      <c r="B16" s="31"/>
      <c r="C16" s="31"/>
      <c r="D16" s="31"/>
      <c r="E16" s="31"/>
      <c r="F16" s="31"/>
      <c r="G16" s="31"/>
      <c r="H16" s="31"/>
      <c r="I16" s="31"/>
      <c r="J16" s="3"/>
    </row>
    <row r="17" spans="1:10" ht="32.5" customHeight="1">
      <c r="A17" s="56" t="s">
        <v>49</v>
      </c>
      <c r="B17" s="56"/>
      <c r="C17" s="56"/>
      <c r="D17" s="56"/>
      <c r="E17" s="56"/>
      <c r="F17" s="56"/>
      <c r="G17" s="56"/>
      <c r="H17" s="56"/>
      <c r="I17" s="56"/>
      <c r="J17" s="3"/>
    </row>
    <row r="18" spans="1:10" ht="3" customHeight="1">
      <c r="A18" s="49"/>
      <c r="B18" s="49"/>
      <c r="C18" s="49"/>
      <c r="D18" s="49"/>
      <c r="E18" s="49"/>
      <c r="F18" s="49"/>
      <c r="G18" s="49"/>
      <c r="H18" s="49"/>
      <c r="I18" s="49"/>
      <c r="J18" s="3"/>
    </row>
    <row r="19" spans="1:10" ht="20.5" customHeight="1">
      <c r="A19" s="9" t="s">
        <v>34</v>
      </c>
      <c r="B19" s="31"/>
      <c r="C19" s="31"/>
      <c r="D19" s="31"/>
      <c r="E19" s="31"/>
      <c r="F19" s="31"/>
      <c r="G19" s="31"/>
      <c r="H19" s="31"/>
      <c r="I19" s="31"/>
      <c r="J19" s="3"/>
    </row>
    <row r="20" spans="1:10" ht="3" customHeight="1">
      <c r="A20" s="9"/>
      <c r="B20" s="31"/>
      <c r="C20" s="31"/>
      <c r="D20" s="31"/>
      <c r="E20" s="31"/>
      <c r="F20" s="31"/>
      <c r="G20" s="31"/>
      <c r="H20" s="31"/>
      <c r="I20" s="31"/>
      <c r="J20" s="3"/>
    </row>
    <row r="21" spans="1:10" ht="32.5" customHeight="1">
      <c r="A21" s="57" t="s">
        <v>45</v>
      </c>
      <c r="B21" s="57"/>
      <c r="C21" s="57"/>
      <c r="D21" s="57"/>
      <c r="E21" s="57"/>
      <c r="F21" s="57"/>
      <c r="G21" s="57"/>
      <c r="H21" s="57"/>
      <c r="I21" s="57"/>
      <c r="J21" s="3"/>
    </row>
    <row r="22" spans="1:10" ht="3" customHeight="1">
      <c r="A22" s="34"/>
      <c r="B22" s="34"/>
      <c r="C22" s="34"/>
      <c r="D22" s="34"/>
      <c r="E22" s="34"/>
      <c r="F22" s="34"/>
      <c r="G22" s="34"/>
      <c r="H22" s="34"/>
      <c r="I22" s="34"/>
      <c r="J22" s="3"/>
    </row>
    <row r="23" spans="1:10" ht="20.5" customHeight="1">
      <c r="A23" s="9" t="s">
        <v>32</v>
      </c>
      <c r="J23" s="3"/>
    </row>
    <row r="24" spans="1:10" ht="3" customHeight="1">
      <c r="A24" s="34"/>
      <c r="B24" s="34"/>
      <c r="C24" s="34"/>
      <c r="D24" s="34"/>
      <c r="E24" s="34"/>
      <c r="F24" s="34"/>
      <c r="G24" s="34"/>
      <c r="H24" s="34"/>
      <c r="I24" s="34"/>
      <c r="J24" s="3"/>
    </row>
    <row r="25" spans="1:10" ht="32.5" customHeight="1">
      <c r="A25" s="57" t="s">
        <v>43</v>
      </c>
      <c r="B25" s="57"/>
      <c r="C25" s="57"/>
      <c r="D25" s="57"/>
      <c r="E25" s="57"/>
      <c r="F25" s="57"/>
      <c r="G25" s="57"/>
      <c r="H25" s="57"/>
      <c r="I25" s="57"/>
      <c r="J25" s="3"/>
    </row>
    <row r="26" spans="1:10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"/>
    </row>
    <row r="27" spans="1:10" ht="21">
      <c r="A27" s="10" t="s">
        <v>21</v>
      </c>
      <c r="B27" s="34"/>
      <c r="C27" s="34"/>
      <c r="D27" s="34"/>
      <c r="E27" s="34"/>
      <c r="F27" s="34"/>
      <c r="G27" s="34"/>
      <c r="H27" s="34"/>
      <c r="I27" s="34"/>
      <c r="J27" s="3"/>
    </row>
    <row r="28" spans="1:10" ht="6" customHeight="1" thickBot="1">
      <c r="A28" s="9"/>
      <c r="J28" s="3"/>
    </row>
    <row r="29" spans="1:11" ht="19.15" customHeight="1">
      <c r="A29" s="11" t="s">
        <v>28</v>
      </c>
      <c r="B29" s="81">
        <v>8</v>
      </c>
      <c r="C29" s="82"/>
      <c r="D29" s="83"/>
      <c r="E29" s="12" t="s">
        <v>31</v>
      </c>
      <c r="F29" s="82" t="s">
        <v>44</v>
      </c>
      <c r="G29" s="82"/>
      <c r="H29" s="82"/>
      <c r="I29" s="84"/>
      <c r="J29" s="3"/>
      <c r="K29" s="7"/>
    </row>
    <row r="30" spans="1:10" ht="19.15" customHeight="1">
      <c r="A30" s="13"/>
      <c r="B30" s="14">
        <v>160</v>
      </c>
      <c r="C30" s="15" t="s">
        <v>30</v>
      </c>
      <c r="D30" s="16">
        <v>199</v>
      </c>
      <c r="E30" s="15" t="s">
        <v>29</v>
      </c>
      <c r="F30" s="65"/>
      <c r="G30" s="66"/>
      <c r="H30" s="66"/>
      <c r="I30" s="67"/>
      <c r="J30" s="3"/>
    </row>
    <row r="31" spans="1:14" ht="11.5" customHeight="1">
      <c r="A31" s="68" t="s">
        <v>2</v>
      </c>
      <c r="B31" s="71" t="s">
        <v>3</v>
      </c>
      <c r="C31" s="72"/>
      <c r="D31" s="72"/>
      <c r="E31" s="73"/>
      <c r="F31" s="71" t="s">
        <v>4</v>
      </c>
      <c r="G31" s="73"/>
      <c r="H31" s="77" t="s">
        <v>5</v>
      </c>
      <c r="I31" s="17" t="s">
        <v>6</v>
      </c>
      <c r="J31" s="3"/>
      <c r="N31" s="1"/>
    </row>
    <row r="32" spans="1:10" ht="11.5" customHeight="1">
      <c r="A32" s="69"/>
      <c r="B32" s="74"/>
      <c r="C32" s="75"/>
      <c r="D32" s="75"/>
      <c r="E32" s="76"/>
      <c r="F32" s="74"/>
      <c r="G32" s="76"/>
      <c r="H32" s="77"/>
      <c r="I32" s="18" t="s">
        <v>7</v>
      </c>
      <c r="J32" s="3"/>
    </row>
    <row r="33" spans="1:10" ht="19.15" customHeight="1">
      <c r="A33" s="70"/>
      <c r="B33" s="78" t="s">
        <v>15</v>
      </c>
      <c r="C33" s="79"/>
      <c r="D33" s="79"/>
      <c r="E33" s="79"/>
      <c r="F33" s="78" t="s">
        <v>14</v>
      </c>
      <c r="G33" s="80"/>
      <c r="H33" s="19">
        <v>54</v>
      </c>
      <c r="I33" s="20" t="s">
        <v>22</v>
      </c>
      <c r="J33" s="3"/>
    </row>
    <row r="34" spans="1:10" ht="12" customHeight="1">
      <c r="A34" s="85" t="s">
        <v>8</v>
      </c>
      <c r="B34" s="86" t="s">
        <v>3</v>
      </c>
      <c r="C34" s="87"/>
      <c r="D34" s="87"/>
      <c r="E34" s="87"/>
      <c r="F34" s="86" t="s">
        <v>4</v>
      </c>
      <c r="G34" s="88"/>
      <c r="H34" s="21" t="s">
        <v>5</v>
      </c>
      <c r="I34" s="22"/>
      <c r="J34" s="3"/>
    </row>
    <row r="35" spans="1:10" ht="19.15" customHeight="1">
      <c r="A35" s="85"/>
      <c r="B35" s="78" t="s">
        <v>16</v>
      </c>
      <c r="C35" s="79"/>
      <c r="D35" s="79"/>
      <c r="E35" s="79"/>
      <c r="F35" s="78" t="s">
        <v>17</v>
      </c>
      <c r="G35" s="80"/>
      <c r="H35" s="19">
        <v>43</v>
      </c>
      <c r="I35" s="20" t="s">
        <v>25</v>
      </c>
      <c r="J35" s="3"/>
    </row>
    <row r="36" spans="1:10" ht="12" customHeight="1">
      <c r="A36" s="85" t="s">
        <v>9</v>
      </c>
      <c r="B36" s="86" t="s">
        <v>3</v>
      </c>
      <c r="C36" s="87"/>
      <c r="D36" s="87"/>
      <c r="E36" s="87"/>
      <c r="F36" s="86" t="s">
        <v>4</v>
      </c>
      <c r="G36" s="88"/>
      <c r="H36" s="21" t="s">
        <v>5</v>
      </c>
      <c r="I36" s="22"/>
      <c r="J36" s="3"/>
    </row>
    <row r="37" spans="1:10" ht="19.15" customHeight="1">
      <c r="A37" s="85"/>
      <c r="B37" s="78" t="s">
        <v>13</v>
      </c>
      <c r="C37" s="79"/>
      <c r="D37" s="79"/>
      <c r="E37" s="80"/>
      <c r="F37" s="78" t="s">
        <v>18</v>
      </c>
      <c r="G37" s="80"/>
      <c r="H37" s="19">
        <v>41</v>
      </c>
      <c r="I37" s="20" t="s">
        <v>23</v>
      </c>
      <c r="J37" s="3"/>
    </row>
    <row r="38" spans="1:10" ht="13.9" customHeight="1">
      <c r="A38" s="69" t="s">
        <v>10</v>
      </c>
      <c r="B38" s="86" t="s">
        <v>3</v>
      </c>
      <c r="C38" s="87"/>
      <c r="D38" s="87"/>
      <c r="E38" s="87"/>
      <c r="F38" s="86" t="s">
        <v>4</v>
      </c>
      <c r="G38" s="88"/>
      <c r="H38" s="21" t="s">
        <v>5</v>
      </c>
      <c r="I38" s="22"/>
      <c r="J38" s="3"/>
    </row>
    <row r="39" spans="1:10" ht="19.15" customHeight="1" thickBot="1">
      <c r="A39" s="100"/>
      <c r="B39" s="101" t="s">
        <v>19</v>
      </c>
      <c r="C39" s="102"/>
      <c r="D39" s="102"/>
      <c r="E39" s="102"/>
      <c r="F39" s="101" t="s">
        <v>20</v>
      </c>
      <c r="G39" s="103"/>
      <c r="H39" s="23">
        <v>35</v>
      </c>
      <c r="I39" s="24" t="s">
        <v>24</v>
      </c>
      <c r="J39" s="3"/>
    </row>
    <row r="40" spans="1:10" ht="18.65" customHeight="1" thickBot="1" thickTop="1">
      <c r="A40" s="25"/>
      <c r="B40" s="25"/>
      <c r="C40" s="25"/>
      <c r="D40" s="25"/>
      <c r="E40" s="25"/>
      <c r="F40" s="43"/>
      <c r="G40" s="26" t="s">
        <v>11</v>
      </c>
      <c r="H40" s="5">
        <f>SUM(H33+H35+H37+H39)</f>
        <v>173</v>
      </c>
      <c r="I40" s="27" t="str">
        <f>IF(AND(H40&lt;B30,H40&gt;0),"Error"," ")</f>
        <v xml:space="preserve"> </v>
      </c>
      <c r="J40" s="29" t="str">
        <f>IF(H40&gt;D30,"Error"," ")</f>
        <v xml:space="preserve"> </v>
      </c>
    </row>
    <row r="41" spans="2:10" ht="6" customHeight="1">
      <c r="B41" s="28"/>
      <c r="C41" s="28"/>
      <c r="D41" s="28"/>
      <c r="E41" s="28"/>
      <c r="J41" s="3"/>
    </row>
    <row r="42" spans="8:10" ht="15">
      <c r="H42" s="104" t="s">
        <v>12</v>
      </c>
      <c r="I42" s="104"/>
      <c r="J42" s="3"/>
    </row>
    <row r="43" spans="8:10" ht="6" customHeight="1">
      <c r="H43" s="48"/>
      <c r="I43" s="48"/>
      <c r="J43" s="3"/>
    </row>
    <row r="44" spans="1:10" ht="22.15" customHeight="1">
      <c r="A44" s="89" t="s">
        <v>0</v>
      </c>
      <c r="B44" s="89"/>
      <c r="C44" s="89"/>
      <c r="D44" s="89"/>
      <c r="E44" s="89"/>
      <c r="F44" s="89"/>
      <c r="G44" s="89"/>
      <c r="H44" s="89"/>
      <c r="I44" s="89"/>
      <c r="J44" s="3"/>
    </row>
    <row r="45" spans="1:10" ht="21" customHeight="1">
      <c r="A45" s="90" t="s">
        <v>50</v>
      </c>
      <c r="B45" s="90"/>
      <c r="C45" s="90"/>
      <c r="D45" s="90"/>
      <c r="E45" s="90"/>
      <c r="F45" s="90"/>
      <c r="G45" s="90"/>
      <c r="H45" s="90"/>
      <c r="I45" s="90"/>
      <c r="J45" s="3"/>
    </row>
    <row r="46" spans="1:10" ht="21" customHeight="1">
      <c r="A46" s="91" t="s">
        <v>42</v>
      </c>
      <c r="B46" s="91"/>
      <c r="C46" s="91"/>
      <c r="D46" s="91"/>
      <c r="E46" s="91"/>
      <c r="F46" s="91"/>
      <c r="G46" s="91"/>
      <c r="H46" s="91"/>
      <c r="I46" s="37" t="s">
        <v>38</v>
      </c>
      <c r="J46" s="3"/>
    </row>
    <row r="47" spans="1:10" ht="6" customHeight="1">
      <c r="A47" s="44"/>
      <c r="B47" s="44"/>
      <c r="C47" s="44"/>
      <c r="D47" s="44"/>
      <c r="E47" s="44"/>
      <c r="F47" s="44"/>
      <c r="G47" s="44"/>
      <c r="H47" s="44"/>
      <c r="I47" s="44"/>
      <c r="J47" s="3"/>
    </row>
    <row r="48" spans="1:10" ht="21" customHeight="1">
      <c r="A48" s="36" t="s">
        <v>41</v>
      </c>
      <c r="B48" s="128" t="str">
        <f>IF(ISBLANK(D7)," ",D7)</f>
        <v>Masters Swimming WA</v>
      </c>
      <c r="C48" s="128"/>
      <c r="D48" s="128"/>
      <c r="E48" s="128"/>
      <c r="F48" s="36" t="s">
        <v>37</v>
      </c>
      <c r="G48" s="129" t="str">
        <f>IF(ISBLANK(D8)," ",D8)</f>
        <v>25th &amp; 26th May 2019</v>
      </c>
      <c r="H48" s="130"/>
      <c r="I48" s="131"/>
      <c r="J48" s="3"/>
    </row>
    <row r="49" spans="1:10" ht="6" customHeight="1" thickBot="1">
      <c r="A49" s="44"/>
      <c r="B49" s="44"/>
      <c r="C49" s="44"/>
      <c r="D49" s="44"/>
      <c r="E49" s="44"/>
      <c r="F49" s="44"/>
      <c r="G49" s="44"/>
      <c r="H49" s="44"/>
      <c r="I49" s="44"/>
      <c r="J49" s="3"/>
    </row>
    <row r="50" spans="1:10" ht="12" customHeight="1">
      <c r="A50" s="96" t="s">
        <v>26</v>
      </c>
      <c r="B50" s="97"/>
      <c r="C50" s="97"/>
      <c r="D50" s="97"/>
      <c r="E50" s="97"/>
      <c r="F50" s="97"/>
      <c r="G50" s="45"/>
      <c r="H50" s="98" t="s">
        <v>27</v>
      </c>
      <c r="I50" s="99"/>
      <c r="J50" s="3"/>
    </row>
    <row r="51" spans="1:10" ht="21" customHeight="1" thickBot="1">
      <c r="A51" s="109"/>
      <c r="B51" s="110"/>
      <c r="C51" s="110"/>
      <c r="D51" s="110"/>
      <c r="E51" s="110"/>
      <c r="F51" s="110"/>
      <c r="G51" s="111"/>
      <c r="H51" s="112"/>
      <c r="I51" s="113"/>
      <c r="J51" s="3"/>
    </row>
    <row r="52" spans="1:10" ht="6" customHeight="1" thickBot="1">
      <c r="A52" s="46"/>
      <c r="B52" s="46"/>
      <c r="C52" s="46"/>
      <c r="D52" s="46"/>
      <c r="E52" s="46"/>
      <c r="F52" s="46"/>
      <c r="G52" s="46"/>
      <c r="H52" s="47"/>
      <c r="I52" s="47"/>
      <c r="J52" s="3"/>
    </row>
    <row r="53" spans="1:10" ht="19.15" customHeight="1">
      <c r="A53" s="11" t="s">
        <v>28</v>
      </c>
      <c r="B53" s="114"/>
      <c r="C53" s="115"/>
      <c r="D53" s="116"/>
      <c r="E53" s="12" t="s">
        <v>31</v>
      </c>
      <c r="F53" s="115"/>
      <c r="G53" s="115"/>
      <c r="H53" s="115"/>
      <c r="I53" s="117"/>
      <c r="J53" s="3"/>
    </row>
    <row r="54" spans="1:10" ht="19.15" customHeight="1">
      <c r="A54" s="13" t="s">
        <v>1</v>
      </c>
      <c r="B54" s="6"/>
      <c r="C54" s="15" t="s">
        <v>30</v>
      </c>
      <c r="D54" s="8"/>
      <c r="E54" s="15" t="s">
        <v>29</v>
      </c>
      <c r="F54" s="65"/>
      <c r="G54" s="66"/>
      <c r="H54" s="66"/>
      <c r="I54" s="67"/>
      <c r="J54" s="3"/>
    </row>
    <row r="55" spans="1:10" ht="12" customHeight="1">
      <c r="A55" s="68" t="s">
        <v>2</v>
      </c>
      <c r="B55" s="71" t="s">
        <v>3</v>
      </c>
      <c r="C55" s="72"/>
      <c r="D55" s="72"/>
      <c r="E55" s="73"/>
      <c r="F55" s="71" t="s">
        <v>4</v>
      </c>
      <c r="G55" s="73"/>
      <c r="H55" s="77" t="s">
        <v>5</v>
      </c>
      <c r="I55" s="41" t="s">
        <v>6</v>
      </c>
      <c r="J55" s="3"/>
    </row>
    <row r="56" spans="1:10" ht="12" customHeight="1">
      <c r="A56" s="69"/>
      <c r="B56" s="74"/>
      <c r="C56" s="75"/>
      <c r="D56" s="75"/>
      <c r="E56" s="76"/>
      <c r="F56" s="74"/>
      <c r="G56" s="76"/>
      <c r="H56" s="77"/>
      <c r="I56" s="42" t="s">
        <v>7</v>
      </c>
      <c r="J56" s="3"/>
    </row>
    <row r="57" spans="1:10" ht="18" customHeight="1">
      <c r="A57" s="70"/>
      <c r="B57" s="107"/>
      <c r="C57" s="108"/>
      <c r="D57" s="108"/>
      <c r="E57" s="108"/>
      <c r="F57" s="105"/>
      <c r="G57" s="106"/>
      <c r="H57" s="4"/>
      <c r="I57" s="38"/>
      <c r="J57" s="3"/>
    </row>
    <row r="58" spans="1:10" ht="12" customHeight="1">
      <c r="A58" s="85" t="s">
        <v>8</v>
      </c>
      <c r="B58" s="86" t="s">
        <v>3</v>
      </c>
      <c r="C58" s="87"/>
      <c r="D58" s="87"/>
      <c r="E58" s="87"/>
      <c r="F58" s="86" t="s">
        <v>4</v>
      </c>
      <c r="G58" s="88"/>
      <c r="H58" s="21" t="s">
        <v>5</v>
      </c>
      <c r="I58" s="39"/>
      <c r="J58" s="3"/>
    </row>
    <row r="59" spans="1:10" ht="18" customHeight="1">
      <c r="A59" s="85"/>
      <c r="B59" s="107"/>
      <c r="C59" s="108"/>
      <c r="D59" s="108"/>
      <c r="E59" s="108"/>
      <c r="F59" s="105"/>
      <c r="G59" s="106"/>
      <c r="H59" s="4"/>
      <c r="I59" s="38"/>
      <c r="J59" s="3"/>
    </row>
    <row r="60" spans="1:10" ht="12" customHeight="1">
      <c r="A60" s="85" t="s">
        <v>9</v>
      </c>
      <c r="B60" s="86" t="s">
        <v>3</v>
      </c>
      <c r="C60" s="87"/>
      <c r="D60" s="87"/>
      <c r="E60" s="87"/>
      <c r="F60" s="86" t="s">
        <v>4</v>
      </c>
      <c r="G60" s="88"/>
      <c r="H60" s="21" t="s">
        <v>5</v>
      </c>
      <c r="I60" s="39"/>
      <c r="J60" s="3"/>
    </row>
    <row r="61" spans="1:10" ht="18" customHeight="1">
      <c r="A61" s="85"/>
      <c r="B61" s="107"/>
      <c r="C61" s="108"/>
      <c r="D61" s="108"/>
      <c r="E61" s="118"/>
      <c r="F61" s="105"/>
      <c r="G61" s="106"/>
      <c r="H61" s="4"/>
      <c r="I61" s="38"/>
      <c r="J61" s="3"/>
    </row>
    <row r="62" spans="1:10" ht="12" customHeight="1">
      <c r="A62" s="69" t="s">
        <v>10</v>
      </c>
      <c r="B62" s="86" t="s">
        <v>3</v>
      </c>
      <c r="C62" s="87"/>
      <c r="D62" s="87"/>
      <c r="E62" s="87"/>
      <c r="F62" s="86" t="s">
        <v>4</v>
      </c>
      <c r="G62" s="88"/>
      <c r="H62" s="21" t="s">
        <v>5</v>
      </c>
      <c r="I62" s="39"/>
      <c r="J62" s="3"/>
    </row>
    <row r="63" spans="1:10" ht="18" customHeight="1" thickBot="1">
      <c r="A63" s="100"/>
      <c r="B63" s="119"/>
      <c r="C63" s="120"/>
      <c r="D63" s="120"/>
      <c r="E63" s="120"/>
      <c r="F63" s="121"/>
      <c r="G63" s="122"/>
      <c r="H63" s="2"/>
      <c r="I63" s="40"/>
      <c r="J63" s="3"/>
    </row>
    <row r="64" spans="1:10" ht="18" customHeight="1" thickBot="1" thickTop="1">
      <c r="A64" s="25"/>
      <c r="B64" s="25"/>
      <c r="C64" s="25"/>
      <c r="D64" s="25"/>
      <c r="E64" s="25"/>
      <c r="F64" s="26"/>
      <c r="G64" s="26" t="s">
        <v>11</v>
      </c>
      <c r="H64" s="5">
        <f>SUM(H57+H59+H61+H63)</f>
        <v>0</v>
      </c>
      <c r="I64" s="33" t="str">
        <f>IF(H64&lt;B54,"ERROR"," ")</f>
        <v xml:space="preserve"> </v>
      </c>
      <c r="J64" s="33" t="str">
        <f>IF(H64&gt;D54,"ERROR"," ")</f>
        <v xml:space="preserve"> </v>
      </c>
    </row>
    <row r="65" spans="2:10" ht="6" customHeight="1">
      <c r="B65" s="28"/>
      <c r="C65" s="28"/>
      <c r="D65" s="28"/>
      <c r="E65" s="28"/>
      <c r="J65" s="3"/>
    </row>
    <row r="66" spans="8:10" ht="14.5" customHeight="1">
      <c r="H66" s="104" t="str">
        <f>H42</f>
        <v>*as at 31/12/17</v>
      </c>
      <c r="I66" s="104"/>
      <c r="J66" s="3"/>
    </row>
    <row r="67" ht="12" customHeight="1" thickBot="1">
      <c r="J67" s="3"/>
    </row>
    <row r="68" spans="1:10" ht="19.15" customHeight="1">
      <c r="A68" s="11" t="s">
        <v>28</v>
      </c>
      <c r="B68" s="114"/>
      <c r="C68" s="115"/>
      <c r="D68" s="116"/>
      <c r="E68" s="12" t="s">
        <v>31</v>
      </c>
      <c r="F68" s="115"/>
      <c r="G68" s="115"/>
      <c r="H68" s="115"/>
      <c r="I68" s="117"/>
      <c r="J68" s="3"/>
    </row>
    <row r="69" spans="1:10" ht="19.15" customHeight="1">
      <c r="A69" s="13" t="s">
        <v>1</v>
      </c>
      <c r="B69" s="6"/>
      <c r="C69" s="15" t="s">
        <v>30</v>
      </c>
      <c r="D69" s="8"/>
      <c r="E69" s="15" t="s">
        <v>29</v>
      </c>
      <c r="F69" s="65"/>
      <c r="G69" s="66"/>
      <c r="H69" s="66"/>
      <c r="I69" s="67"/>
      <c r="J69" s="3"/>
    </row>
    <row r="70" spans="1:10" ht="12" customHeight="1">
      <c r="A70" s="68" t="s">
        <v>2</v>
      </c>
      <c r="B70" s="71" t="s">
        <v>3</v>
      </c>
      <c r="C70" s="72"/>
      <c r="D70" s="72"/>
      <c r="E70" s="73"/>
      <c r="F70" s="71" t="s">
        <v>4</v>
      </c>
      <c r="G70" s="73"/>
      <c r="H70" s="77" t="s">
        <v>5</v>
      </c>
      <c r="I70" s="41" t="s">
        <v>6</v>
      </c>
      <c r="J70" s="3"/>
    </row>
    <row r="71" spans="1:10" ht="12" customHeight="1">
      <c r="A71" s="69"/>
      <c r="B71" s="74"/>
      <c r="C71" s="75"/>
      <c r="D71" s="75"/>
      <c r="E71" s="76"/>
      <c r="F71" s="74"/>
      <c r="G71" s="76"/>
      <c r="H71" s="77"/>
      <c r="I71" s="42" t="s">
        <v>7</v>
      </c>
      <c r="J71" s="3"/>
    </row>
    <row r="72" spans="1:10" ht="18" customHeight="1">
      <c r="A72" s="70"/>
      <c r="B72" s="107"/>
      <c r="C72" s="108"/>
      <c r="D72" s="108"/>
      <c r="E72" s="108"/>
      <c r="F72" s="105"/>
      <c r="G72" s="106"/>
      <c r="H72" s="4"/>
      <c r="I72" s="38"/>
      <c r="J72" s="3"/>
    </row>
    <row r="73" spans="1:10" ht="12" customHeight="1">
      <c r="A73" s="85" t="s">
        <v>8</v>
      </c>
      <c r="B73" s="86" t="s">
        <v>3</v>
      </c>
      <c r="C73" s="87"/>
      <c r="D73" s="87"/>
      <c r="E73" s="87"/>
      <c r="F73" s="86" t="s">
        <v>4</v>
      </c>
      <c r="G73" s="88"/>
      <c r="H73" s="21" t="s">
        <v>5</v>
      </c>
      <c r="I73" s="39"/>
      <c r="J73" s="3"/>
    </row>
    <row r="74" spans="1:10" ht="18" customHeight="1">
      <c r="A74" s="85"/>
      <c r="B74" s="107"/>
      <c r="C74" s="108"/>
      <c r="D74" s="108"/>
      <c r="E74" s="108"/>
      <c r="F74" s="105"/>
      <c r="G74" s="106"/>
      <c r="H74" s="4"/>
      <c r="I74" s="38"/>
      <c r="J74" s="3"/>
    </row>
    <row r="75" spans="1:10" ht="12" customHeight="1">
      <c r="A75" s="85" t="s">
        <v>9</v>
      </c>
      <c r="B75" s="86" t="s">
        <v>3</v>
      </c>
      <c r="C75" s="87"/>
      <c r="D75" s="87"/>
      <c r="E75" s="87"/>
      <c r="F75" s="86" t="s">
        <v>4</v>
      </c>
      <c r="G75" s="88"/>
      <c r="H75" s="21" t="s">
        <v>5</v>
      </c>
      <c r="I75" s="39"/>
      <c r="J75" s="3"/>
    </row>
    <row r="76" spans="1:10" ht="18" customHeight="1">
      <c r="A76" s="85"/>
      <c r="B76" s="107"/>
      <c r="C76" s="108"/>
      <c r="D76" s="108"/>
      <c r="E76" s="118"/>
      <c r="F76" s="105"/>
      <c r="G76" s="106"/>
      <c r="H76" s="4"/>
      <c r="I76" s="38"/>
      <c r="J76" s="3"/>
    </row>
    <row r="77" spans="1:10" ht="12" customHeight="1">
      <c r="A77" s="69" t="s">
        <v>10</v>
      </c>
      <c r="B77" s="86" t="s">
        <v>3</v>
      </c>
      <c r="C77" s="87"/>
      <c r="D77" s="87"/>
      <c r="E77" s="87"/>
      <c r="F77" s="86" t="s">
        <v>4</v>
      </c>
      <c r="G77" s="88"/>
      <c r="H77" s="21" t="s">
        <v>5</v>
      </c>
      <c r="I77" s="39"/>
      <c r="J77" s="3"/>
    </row>
    <row r="78" spans="1:10" ht="18" customHeight="1" thickBot="1">
      <c r="A78" s="100"/>
      <c r="B78" s="119"/>
      <c r="C78" s="120"/>
      <c r="D78" s="120"/>
      <c r="E78" s="120"/>
      <c r="F78" s="121"/>
      <c r="G78" s="122"/>
      <c r="H78" s="2"/>
      <c r="I78" s="40"/>
      <c r="J78" s="3"/>
    </row>
    <row r="79" spans="1:10" ht="18" customHeight="1" thickBot="1" thickTop="1">
      <c r="A79" s="25"/>
      <c r="B79" s="25"/>
      <c r="C79" s="25"/>
      <c r="D79" s="25"/>
      <c r="E79" s="25"/>
      <c r="F79" s="26"/>
      <c r="G79" s="26" t="s">
        <v>11</v>
      </c>
      <c r="H79" s="5">
        <f>SUM(H72+H74+H76+H78)</f>
        <v>0</v>
      </c>
      <c r="I79" s="33" t="str">
        <f>IF(H79&lt;B69,"ERROR"," ")</f>
        <v xml:space="preserve"> </v>
      </c>
      <c r="J79" s="33" t="str">
        <f>IF(H79&gt;D69,"ERROR"," ")</f>
        <v xml:space="preserve"> </v>
      </c>
    </row>
    <row r="80" spans="2:10" ht="6" customHeight="1">
      <c r="B80" s="28"/>
      <c r="C80" s="28"/>
      <c r="D80" s="28"/>
      <c r="E80" s="28"/>
      <c r="J80" s="3"/>
    </row>
    <row r="81" spans="8:10" ht="14.5" customHeight="1">
      <c r="H81" s="104" t="str">
        <f>H42</f>
        <v>*as at 31/12/17</v>
      </c>
      <c r="I81" s="104"/>
      <c r="J81" s="3"/>
    </row>
    <row r="82" ht="12" customHeight="1" thickBot="1">
      <c r="J82" s="3"/>
    </row>
    <row r="83" spans="1:10" ht="19.15" customHeight="1">
      <c r="A83" s="11" t="s">
        <v>28</v>
      </c>
      <c r="B83" s="114"/>
      <c r="C83" s="115"/>
      <c r="D83" s="116"/>
      <c r="E83" s="12" t="s">
        <v>31</v>
      </c>
      <c r="F83" s="115"/>
      <c r="G83" s="115"/>
      <c r="H83" s="115"/>
      <c r="I83" s="117"/>
      <c r="J83" s="3"/>
    </row>
    <row r="84" spans="1:10" ht="19.15" customHeight="1">
      <c r="A84" s="13" t="s">
        <v>1</v>
      </c>
      <c r="B84" s="6"/>
      <c r="C84" s="15" t="s">
        <v>30</v>
      </c>
      <c r="D84" s="8"/>
      <c r="E84" s="15" t="s">
        <v>29</v>
      </c>
      <c r="F84" s="65"/>
      <c r="G84" s="66"/>
      <c r="H84" s="66"/>
      <c r="I84" s="67"/>
      <c r="J84" s="3"/>
    </row>
    <row r="85" spans="1:10" ht="12" customHeight="1">
      <c r="A85" s="68" t="s">
        <v>2</v>
      </c>
      <c r="B85" s="71" t="s">
        <v>3</v>
      </c>
      <c r="C85" s="72"/>
      <c r="D85" s="72"/>
      <c r="E85" s="73"/>
      <c r="F85" s="71" t="s">
        <v>4</v>
      </c>
      <c r="G85" s="73"/>
      <c r="H85" s="77" t="s">
        <v>5</v>
      </c>
      <c r="I85" s="41" t="s">
        <v>6</v>
      </c>
      <c r="J85" s="3"/>
    </row>
    <row r="86" spans="1:10" ht="12" customHeight="1">
      <c r="A86" s="69"/>
      <c r="B86" s="74"/>
      <c r="C86" s="75"/>
      <c r="D86" s="75"/>
      <c r="E86" s="76"/>
      <c r="F86" s="74"/>
      <c r="G86" s="76"/>
      <c r="H86" s="77"/>
      <c r="I86" s="42" t="s">
        <v>7</v>
      </c>
      <c r="J86" s="3"/>
    </row>
    <row r="87" spans="1:10" ht="18" customHeight="1">
      <c r="A87" s="70"/>
      <c r="B87" s="107"/>
      <c r="C87" s="108"/>
      <c r="D87" s="108"/>
      <c r="E87" s="108"/>
      <c r="F87" s="105"/>
      <c r="G87" s="106"/>
      <c r="H87" s="4"/>
      <c r="I87" s="38"/>
      <c r="J87" s="3"/>
    </row>
    <row r="88" spans="1:10" ht="12" customHeight="1">
      <c r="A88" s="85" t="s">
        <v>8</v>
      </c>
      <c r="B88" s="86" t="s">
        <v>3</v>
      </c>
      <c r="C88" s="87"/>
      <c r="D88" s="87"/>
      <c r="E88" s="87"/>
      <c r="F88" s="86" t="s">
        <v>4</v>
      </c>
      <c r="G88" s="88"/>
      <c r="H88" s="21" t="s">
        <v>5</v>
      </c>
      <c r="I88" s="39"/>
      <c r="J88" s="3"/>
    </row>
    <row r="89" spans="1:10" ht="18" customHeight="1">
      <c r="A89" s="85"/>
      <c r="B89" s="107"/>
      <c r="C89" s="108"/>
      <c r="D89" s="108"/>
      <c r="E89" s="108"/>
      <c r="F89" s="105"/>
      <c r="G89" s="106"/>
      <c r="H89" s="4"/>
      <c r="I89" s="38"/>
      <c r="J89" s="3"/>
    </row>
    <row r="90" spans="1:10" ht="12" customHeight="1">
      <c r="A90" s="85" t="s">
        <v>9</v>
      </c>
      <c r="B90" s="86" t="s">
        <v>3</v>
      </c>
      <c r="C90" s="87"/>
      <c r="D90" s="87"/>
      <c r="E90" s="87"/>
      <c r="F90" s="86" t="s">
        <v>4</v>
      </c>
      <c r="G90" s="88"/>
      <c r="H90" s="21" t="s">
        <v>5</v>
      </c>
      <c r="I90" s="39"/>
      <c r="J90" s="3"/>
    </row>
    <row r="91" spans="1:10" ht="18" customHeight="1">
      <c r="A91" s="85"/>
      <c r="B91" s="107"/>
      <c r="C91" s="108"/>
      <c r="D91" s="108"/>
      <c r="E91" s="118"/>
      <c r="F91" s="105"/>
      <c r="G91" s="106"/>
      <c r="H91" s="4"/>
      <c r="I91" s="38"/>
      <c r="J91" s="3"/>
    </row>
    <row r="92" spans="1:10" ht="12" customHeight="1">
      <c r="A92" s="69" t="s">
        <v>10</v>
      </c>
      <c r="B92" s="86" t="s">
        <v>3</v>
      </c>
      <c r="C92" s="87"/>
      <c r="D92" s="87"/>
      <c r="E92" s="87"/>
      <c r="F92" s="86" t="s">
        <v>4</v>
      </c>
      <c r="G92" s="88"/>
      <c r="H92" s="21" t="s">
        <v>5</v>
      </c>
      <c r="I92" s="39"/>
      <c r="J92" s="3"/>
    </row>
    <row r="93" spans="1:10" ht="18" customHeight="1" thickBot="1">
      <c r="A93" s="100"/>
      <c r="B93" s="119"/>
      <c r="C93" s="120"/>
      <c r="D93" s="120"/>
      <c r="E93" s="120"/>
      <c r="F93" s="121"/>
      <c r="G93" s="122"/>
      <c r="H93" s="2"/>
      <c r="I93" s="40"/>
      <c r="J93" s="3"/>
    </row>
    <row r="94" spans="1:10" ht="18" customHeight="1" thickBot="1" thickTop="1">
      <c r="A94" s="25"/>
      <c r="B94" s="25"/>
      <c r="C94" s="25"/>
      <c r="D94" s="25"/>
      <c r="E94" s="25"/>
      <c r="F94" s="26"/>
      <c r="G94" s="26" t="s">
        <v>11</v>
      </c>
      <c r="H94" s="5">
        <f>SUM(H87+H89+H91+H93)</f>
        <v>0</v>
      </c>
      <c r="I94" s="33" t="str">
        <f>IF(H94&lt;B84,"ERROR"," ")</f>
        <v xml:space="preserve"> </v>
      </c>
      <c r="J94" s="33" t="str">
        <f>IF(H94&gt;D84,"ERROR"," ")</f>
        <v xml:space="preserve"> </v>
      </c>
    </row>
    <row r="95" spans="2:10" ht="6" customHeight="1">
      <c r="B95" s="28"/>
      <c r="C95" s="28"/>
      <c r="D95" s="28"/>
      <c r="E95" s="28"/>
      <c r="J95" s="3"/>
    </row>
    <row r="96" spans="8:10" ht="14.5" customHeight="1">
      <c r="H96" s="104" t="str">
        <f>H42</f>
        <v>*as at 31/12/17</v>
      </c>
      <c r="I96" s="104"/>
      <c r="J96" s="3"/>
    </row>
    <row r="97" spans="1:10" ht="22.15" customHeight="1">
      <c r="A97" s="89" t="s">
        <v>0</v>
      </c>
      <c r="B97" s="89"/>
      <c r="C97" s="89"/>
      <c r="D97" s="89"/>
      <c r="E97" s="89"/>
      <c r="F97" s="89"/>
      <c r="G97" s="89"/>
      <c r="H97" s="89"/>
      <c r="I97" s="89"/>
      <c r="J97" s="3"/>
    </row>
    <row r="98" spans="1:10" ht="21" customHeight="1">
      <c r="A98" s="90" t="s">
        <v>50</v>
      </c>
      <c r="B98" s="90"/>
      <c r="C98" s="90"/>
      <c r="D98" s="90"/>
      <c r="E98" s="90"/>
      <c r="F98" s="90"/>
      <c r="G98" s="90"/>
      <c r="H98" s="90"/>
      <c r="I98" s="90"/>
      <c r="J98" s="3"/>
    </row>
    <row r="99" spans="1:10" ht="21" customHeight="1">
      <c r="A99" s="91" t="s">
        <v>42</v>
      </c>
      <c r="B99" s="91"/>
      <c r="C99" s="91"/>
      <c r="D99" s="91"/>
      <c r="E99" s="91"/>
      <c r="F99" s="91"/>
      <c r="G99" s="91"/>
      <c r="H99" s="91"/>
      <c r="I99" s="37" t="s">
        <v>39</v>
      </c>
      <c r="J99" s="3"/>
    </row>
    <row r="100" spans="1:10" ht="6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3"/>
    </row>
    <row r="101" spans="1:10" ht="21" customHeight="1">
      <c r="A101" s="36" t="s">
        <v>41</v>
      </c>
      <c r="B101" s="92" t="str">
        <f>IF(ISBLANK(D7)," ",D7)</f>
        <v>Masters Swimming WA</v>
      </c>
      <c r="C101" s="92"/>
      <c r="D101" s="92"/>
      <c r="E101" s="92"/>
      <c r="F101" s="36" t="s">
        <v>37</v>
      </c>
      <c r="G101" s="93" t="str">
        <f>IF(ISBLANK(D8)," ",D8)</f>
        <v>25th &amp; 26th May 2019</v>
      </c>
      <c r="H101" s="94"/>
      <c r="I101" s="95"/>
      <c r="J101" s="3"/>
    </row>
    <row r="102" spans="1:10" ht="6" customHeight="1" thickBot="1">
      <c r="A102" s="44"/>
      <c r="B102" s="44"/>
      <c r="C102" s="44"/>
      <c r="D102" s="44"/>
      <c r="E102" s="44"/>
      <c r="F102" s="44"/>
      <c r="G102" s="44"/>
      <c r="H102" s="44"/>
      <c r="I102" s="44"/>
      <c r="J102" s="3"/>
    </row>
    <row r="103" spans="1:10" ht="12" customHeight="1">
      <c r="A103" s="96" t="s">
        <v>26</v>
      </c>
      <c r="B103" s="97"/>
      <c r="C103" s="97"/>
      <c r="D103" s="97"/>
      <c r="E103" s="97"/>
      <c r="F103" s="97"/>
      <c r="G103" s="45"/>
      <c r="H103" s="98" t="s">
        <v>27</v>
      </c>
      <c r="I103" s="99"/>
      <c r="J103" s="3"/>
    </row>
    <row r="104" spans="1:10" ht="21" customHeight="1" thickBot="1">
      <c r="A104" s="123" t="str">
        <f>IF(ISBLANK(A51)," ",A51)</f>
        <v xml:space="preserve"> </v>
      </c>
      <c r="B104" s="124"/>
      <c r="C104" s="124"/>
      <c r="D104" s="124"/>
      <c r="E104" s="124"/>
      <c r="F104" s="124"/>
      <c r="G104" s="125"/>
      <c r="H104" s="126" t="str">
        <f>IF(ISBLANK(H51)," ",H51)</f>
        <v xml:space="preserve"> </v>
      </c>
      <c r="I104" s="127"/>
      <c r="J104" s="3"/>
    </row>
    <row r="105" spans="1:10" ht="6" customHeight="1" thickBot="1">
      <c r="A105" s="46"/>
      <c r="B105" s="46"/>
      <c r="C105" s="46"/>
      <c r="D105" s="46"/>
      <c r="E105" s="46"/>
      <c r="F105" s="46"/>
      <c r="G105" s="46"/>
      <c r="H105" s="47"/>
      <c r="I105" s="47"/>
      <c r="J105" s="3"/>
    </row>
    <row r="106" spans="1:10" ht="19.15" customHeight="1">
      <c r="A106" s="11" t="s">
        <v>28</v>
      </c>
      <c r="B106" s="114"/>
      <c r="C106" s="115"/>
      <c r="D106" s="116"/>
      <c r="E106" s="12" t="s">
        <v>31</v>
      </c>
      <c r="F106" s="115"/>
      <c r="G106" s="115"/>
      <c r="H106" s="115"/>
      <c r="I106" s="117"/>
      <c r="J106" s="3"/>
    </row>
    <row r="107" spans="1:10" ht="19.15" customHeight="1">
      <c r="A107" s="13" t="s">
        <v>1</v>
      </c>
      <c r="B107" s="6"/>
      <c r="C107" s="15" t="s">
        <v>30</v>
      </c>
      <c r="D107" s="8"/>
      <c r="E107" s="15" t="s">
        <v>29</v>
      </c>
      <c r="F107" s="65"/>
      <c r="G107" s="66"/>
      <c r="H107" s="66"/>
      <c r="I107" s="67"/>
      <c r="J107" s="3"/>
    </row>
    <row r="108" spans="1:10" ht="12" customHeight="1">
      <c r="A108" s="68" t="s">
        <v>2</v>
      </c>
      <c r="B108" s="71" t="s">
        <v>3</v>
      </c>
      <c r="C108" s="72"/>
      <c r="D108" s="72"/>
      <c r="E108" s="73"/>
      <c r="F108" s="71" t="s">
        <v>4</v>
      </c>
      <c r="G108" s="73"/>
      <c r="H108" s="77" t="s">
        <v>5</v>
      </c>
      <c r="I108" s="41" t="s">
        <v>6</v>
      </c>
      <c r="J108" s="3"/>
    </row>
    <row r="109" spans="1:10" ht="12" customHeight="1">
      <c r="A109" s="69"/>
      <c r="B109" s="74"/>
      <c r="C109" s="75"/>
      <c r="D109" s="75"/>
      <c r="E109" s="76"/>
      <c r="F109" s="74"/>
      <c r="G109" s="76"/>
      <c r="H109" s="77"/>
      <c r="I109" s="42" t="s">
        <v>7</v>
      </c>
      <c r="J109" s="3"/>
    </row>
    <row r="110" spans="1:10" ht="18" customHeight="1">
      <c r="A110" s="70"/>
      <c r="B110" s="107"/>
      <c r="C110" s="108"/>
      <c r="D110" s="108"/>
      <c r="E110" s="108"/>
      <c r="F110" s="105"/>
      <c r="G110" s="106"/>
      <c r="H110" s="4"/>
      <c r="I110" s="38"/>
      <c r="J110" s="3"/>
    </row>
    <row r="111" spans="1:10" ht="12" customHeight="1">
      <c r="A111" s="85" t="s">
        <v>8</v>
      </c>
      <c r="B111" s="86" t="s">
        <v>3</v>
      </c>
      <c r="C111" s="87"/>
      <c r="D111" s="87"/>
      <c r="E111" s="87"/>
      <c r="F111" s="86" t="s">
        <v>4</v>
      </c>
      <c r="G111" s="88"/>
      <c r="H111" s="21" t="s">
        <v>5</v>
      </c>
      <c r="I111" s="39"/>
      <c r="J111" s="3"/>
    </row>
    <row r="112" spans="1:10" ht="18" customHeight="1">
      <c r="A112" s="85"/>
      <c r="B112" s="107"/>
      <c r="C112" s="108"/>
      <c r="D112" s="108"/>
      <c r="E112" s="108"/>
      <c r="F112" s="105"/>
      <c r="G112" s="106"/>
      <c r="H112" s="4"/>
      <c r="I112" s="38"/>
      <c r="J112" s="3"/>
    </row>
    <row r="113" spans="1:10" ht="12" customHeight="1">
      <c r="A113" s="85" t="s">
        <v>9</v>
      </c>
      <c r="B113" s="86" t="s">
        <v>3</v>
      </c>
      <c r="C113" s="87"/>
      <c r="D113" s="87"/>
      <c r="E113" s="87"/>
      <c r="F113" s="86" t="s">
        <v>4</v>
      </c>
      <c r="G113" s="88"/>
      <c r="H113" s="21" t="s">
        <v>5</v>
      </c>
      <c r="I113" s="39"/>
      <c r="J113" s="3"/>
    </row>
    <row r="114" spans="1:10" ht="18" customHeight="1">
      <c r="A114" s="85"/>
      <c r="B114" s="107"/>
      <c r="C114" s="108"/>
      <c r="D114" s="108"/>
      <c r="E114" s="118"/>
      <c r="F114" s="105"/>
      <c r="G114" s="106"/>
      <c r="H114" s="4"/>
      <c r="I114" s="38"/>
      <c r="J114" s="3"/>
    </row>
    <row r="115" spans="1:10" ht="12" customHeight="1">
      <c r="A115" s="69" t="s">
        <v>10</v>
      </c>
      <c r="B115" s="86" t="s">
        <v>3</v>
      </c>
      <c r="C115" s="87"/>
      <c r="D115" s="87"/>
      <c r="E115" s="87"/>
      <c r="F115" s="86" t="s">
        <v>4</v>
      </c>
      <c r="G115" s="88"/>
      <c r="H115" s="21" t="s">
        <v>5</v>
      </c>
      <c r="I115" s="39"/>
      <c r="J115" s="3"/>
    </row>
    <row r="116" spans="1:10" ht="18" customHeight="1" thickBot="1">
      <c r="A116" s="100"/>
      <c r="B116" s="119"/>
      <c r="C116" s="120"/>
      <c r="D116" s="120"/>
      <c r="E116" s="120"/>
      <c r="F116" s="121"/>
      <c r="G116" s="122"/>
      <c r="H116" s="2"/>
      <c r="I116" s="40"/>
      <c r="J116" s="3"/>
    </row>
    <row r="117" spans="1:10" ht="18" customHeight="1" thickBot="1" thickTop="1">
      <c r="A117" s="25"/>
      <c r="B117" s="25"/>
      <c r="C117" s="25"/>
      <c r="D117" s="25"/>
      <c r="E117" s="25"/>
      <c r="F117" s="26"/>
      <c r="G117" s="26" t="s">
        <v>11</v>
      </c>
      <c r="H117" s="5">
        <f>SUM(H110+H112+H114+H116)</f>
        <v>0</v>
      </c>
      <c r="I117" s="33" t="str">
        <f>IF(H117&lt;B107,"ERROR"," ")</f>
        <v xml:space="preserve"> </v>
      </c>
      <c r="J117" s="33" t="str">
        <f>IF(H117&gt;D107,"ERROR"," ")</f>
        <v xml:space="preserve"> </v>
      </c>
    </row>
    <row r="118" spans="2:10" ht="6" customHeight="1">
      <c r="B118" s="28"/>
      <c r="C118" s="28"/>
      <c r="D118" s="28"/>
      <c r="E118" s="28"/>
      <c r="J118" s="3"/>
    </row>
    <row r="119" spans="8:10" ht="14.5" customHeight="1">
      <c r="H119" s="104" t="str">
        <f>H42</f>
        <v>*as at 31/12/17</v>
      </c>
      <c r="I119" s="104"/>
      <c r="J119" s="3"/>
    </row>
    <row r="120" ht="12" customHeight="1" thickBot="1">
      <c r="J120" s="3"/>
    </row>
    <row r="121" spans="1:10" ht="19.15" customHeight="1">
      <c r="A121" s="11" t="s">
        <v>28</v>
      </c>
      <c r="B121" s="114"/>
      <c r="C121" s="115"/>
      <c r="D121" s="116"/>
      <c r="E121" s="12" t="s">
        <v>31</v>
      </c>
      <c r="F121" s="115"/>
      <c r="G121" s="115"/>
      <c r="H121" s="115"/>
      <c r="I121" s="117"/>
      <c r="J121" s="3"/>
    </row>
    <row r="122" spans="1:10" ht="19.15" customHeight="1">
      <c r="A122" s="13" t="s">
        <v>1</v>
      </c>
      <c r="B122" s="6"/>
      <c r="C122" s="15" t="s">
        <v>30</v>
      </c>
      <c r="D122" s="8"/>
      <c r="E122" s="15" t="s">
        <v>29</v>
      </c>
      <c r="F122" s="65"/>
      <c r="G122" s="66"/>
      <c r="H122" s="66"/>
      <c r="I122" s="67"/>
      <c r="J122" s="3"/>
    </row>
    <row r="123" spans="1:10" ht="12" customHeight="1">
      <c r="A123" s="68" t="s">
        <v>2</v>
      </c>
      <c r="B123" s="71" t="s">
        <v>3</v>
      </c>
      <c r="C123" s="72"/>
      <c r="D123" s="72"/>
      <c r="E123" s="73"/>
      <c r="F123" s="71" t="s">
        <v>4</v>
      </c>
      <c r="G123" s="73"/>
      <c r="H123" s="77" t="s">
        <v>5</v>
      </c>
      <c r="I123" s="41" t="s">
        <v>6</v>
      </c>
      <c r="J123" s="3"/>
    </row>
    <row r="124" spans="1:10" ht="12" customHeight="1">
      <c r="A124" s="69"/>
      <c r="B124" s="74"/>
      <c r="C124" s="75"/>
      <c r="D124" s="75"/>
      <c r="E124" s="76"/>
      <c r="F124" s="74"/>
      <c r="G124" s="76"/>
      <c r="H124" s="77"/>
      <c r="I124" s="42" t="s">
        <v>7</v>
      </c>
      <c r="J124" s="3"/>
    </row>
    <row r="125" spans="1:10" ht="18" customHeight="1">
      <c r="A125" s="70"/>
      <c r="B125" s="107"/>
      <c r="C125" s="108"/>
      <c r="D125" s="108"/>
      <c r="E125" s="108"/>
      <c r="F125" s="105"/>
      <c r="G125" s="106"/>
      <c r="H125" s="4"/>
      <c r="I125" s="38"/>
      <c r="J125" s="3"/>
    </row>
    <row r="126" spans="1:10" ht="12" customHeight="1">
      <c r="A126" s="85" t="s">
        <v>8</v>
      </c>
      <c r="B126" s="86" t="s">
        <v>3</v>
      </c>
      <c r="C126" s="87"/>
      <c r="D126" s="87"/>
      <c r="E126" s="87"/>
      <c r="F126" s="86" t="s">
        <v>4</v>
      </c>
      <c r="G126" s="88"/>
      <c r="H126" s="21" t="s">
        <v>5</v>
      </c>
      <c r="I126" s="39"/>
      <c r="J126" s="3"/>
    </row>
    <row r="127" spans="1:10" ht="18" customHeight="1">
      <c r="A127" s="85"/>
      <c r="B127" s="107"/>
      <c r="C127" s="108"/>
      <c r="D127" s="108"/>
      <c r="E127" s="108"/>
      <c r="F127" s="105"/>
      <c r="G127" s="106"/>
      <c r="H127" s="4"/>
      <c r="I127" s="38"/>
      <c r="J127" s="3"/>
    </row>
    <row r="128" spans="1:10" ht="12" customHeight="1">
      <c r="A128" s="85" t="s">
        <v>9</v>
      </c>
      <c r="B128" s="86" t="s">
        <v>3</v>
      </c>
      <c r="C128" s="87"/>
      <c r="D128" s="87"/>
      <c r="E128" s="87"/>
      <c r="F128" s="86" t="s">
        <v>4</v>
      </c>
      <c r="G128" s="88"/>
      <c r="H128" s="21" t="s">
        <v>5</v>
      </c>
      <c r="I128" s="39"/>
      <c r="J128" s="3"/>
    </row>
    <row r="129" spans="1:10" ht="18" customHeight="1">
      <c r="A129" s="85"/>
      <c r="B129" s="107"/>
      <c r="C129" s="108"/>
      <c r="D129" s="108"/>
      <c r="E129" s="118"/>
      <c r="F129" s="105"/>
      <c r="G129" s="106"/>
      <c r="H129" s="4"/>
      <c r="I129" s="38"/>
      <c r="J129" s="3"/>
    </row>
    <row r="130" spans="1:10" ht="12" customHeight="1">
      <c r="A130" s="69" t="s">
        <v>10</v>
      </c>
      <c r="B130" s="86" t="s">
        <v>3</v>
      </c>
      <c r="C130" s="87"/>
      <c r="D130" s="87"/>
      <c r="E130" s="87"/>
      <c r="F130" s="86" t="s">
        <v>4</v>
      </c>
      <c r="G130" s="88"/>
      <c r="H130" s="21" t="s">
        <v>5</v>
      </c>
      <c r="I130" s="39"/>
      <c r="J130" s="3"/>
    </row>
    <row r="131" spans="1:10" ht="18" customHeight="1" thickBot="1">
      <c r="A131" s="100"/>
      <c r="B131" s="119"/>
      <c r="C131" s="120"/>
      <c r="D131" s="120"/>
      <c r="E131" s="120"/>
      <c r="F131" s="121"/>
      <c r="G131" s="122"/>
      <c r="H131" s="2"/>
      <c r="I131" s="40"/>
      <c r="J131" s="3"/>
    </row>
    <row r="132" spans="1:10" ht="18" customHeight="1" thickBot="1" thickTop="1">
      <c r="A132" s="25"/>
      <c r="B132" s="25"/>
      <c r="C132" s="25"/>
      <c r="D132" s="25"/>
      <c r="E132" s="25"/>
      <c r="F132" s="26"/>
      <c r="G132" s="26" t="s">
        <v>11</v>
      </c>
      <c r="H132" s="5">
        <f>SUM(H125+H127+H129+H131)</f>
        <v>0</v>
      </c>
      <c r="I132" s="33" t="str">
        <f>IF(H132&lt;B122,"ERROR"," ")</f>
        <v xml:space="preserve"> </v>
      </c>
      <c r="J132" s="33" t="str">
        <f>IF(H132&gt;D122,"ERROR"," ")</f>
        <v xml:space="preserve"> </v>
      </c>
    </row>
    <row r="133" spans="2:10" ht="6" customHeight="1">
      <c r="B133" s="28"/>
      <c r="C133" s="28"/>
      <c r="D133" s="28"/>
      <c r="E133" s="28"/>
      <c r="J133" s="3"/>
    </row>
    <row r="134" spans="8:10" ht="14.5" customHeight="1">
      <c r="H134" s="104" t="str">
        <f>H42</f>
        <v>*as at 31/12/17</v>
      </c>
      <c r="I134" s="104"/>
      <c r="J134" s="3"/>
    </row>
    <row r="135" ht="12" customHeight="1" thickBot="1">
      <c r="J135" s="3"/>
    </row>
    <row r="136" spans="1:10" ht="19.15" customHeight="1">
      <c r="A136" s="11" t="s">
        <v>28</v>
      </c>
      <c r="B136" s="114"/>
      <c r="C136" s="115"/>
      <c r="D136" s="116"/>
      <c r="E136" s="12" t="s">
        <v>31</v>
      </c>
      <c r="F136" s="115"/>
      <c r="G136" s="115"/>
      <c r="H136" s="115"/>
      <c r="I136" s="117"/>
      <c r="J136" s="3"/>
    </row>
    <row r="137" spans="1:10" ht="19.15" customHeight="1">
      <c r="A137" s="13" t="s">
        <v>1</v>
      </c>
      <c r="B137" s="6"/>
      <c r="C137" s="15" t="s">
        <v>30</v>
      </c>
      <c r="D137" s="8"/>
      <c r="E137" s="15" t="s">
        <v>29</v>
      </c>
      <c r="F137" s="65"/>
      <c r="G137" s="66"/>
      <c r="H137" s="66"/>
      <c r="I137" s="67"/>
      <c r="J137" s="3"/>
    </row>
    <row r="138" spans="1:10" ht="12" customHeight="1">
      <c r="A138" s="68" t="s">
        <v>2</v>
      </c>
      <c r="B138" s="71" t="s">
        <v>3</v>
      </c>
      <c r="C138" s="72"/>
      <c r="D138" s="72"/>
      <c r="E138" s="73"/>
      <c r="F138" s="71" t="s">
        <v>4</v>
      </c>
      <c r="G138" s="73"/>
      <c r="H138" s="77" t="s">
        <v>5</v>
      </c>
      <c r="I138" s="41" t="s">
        <v>6</v>
      </c>
      <c r="J138" s="3"/>
    </row>
    <row r="139" spans="1:10" ht="12" customHeight="1">
      <c r="A139" s="69"/>
      <c r="B139" s="74"/>
      <c r="C139" s="75"/>
      <c r="D139" s="75"/>
      <c r="E139" s="76"/>
      <c r="F139" s="74"/>
      <c r="G139" s="76"/>
      <c r="H139" s="77"/>
      <c r="I139" s="42" t="s">
        <v>7</v>
      </c>
      <c r="J139" s="3"/>
    </row>
    <row r="140" spans="1:10" ht="18" customHeight="1">
      <c r="A140" s="70"/>
      <c r="B140" s="107"/>
      <c r="C140" s="108"/>
      <c r="D140" s="108"/>
      <c r="E140" s="108"/>
      <c r="F140" s="105"/>
      <c r="G140" s="106"/>
      <c r="H140" s="4"/>
      <c r="I140" s="38"/>
      <c r="J140" s="3"/>
    </row>
    <row r="141" spans="1:10" ht="12" customHeight="1">
      <c r="A141" s="85" t="s">
        <v>8</v>
      </c>
      <c r="B141" s="86" t="s">
        <v>3</v>
      </c>
      <c r="C141" s="87"/>
      <c r="D141" s="87"/>
      <c r="E141" s="87"/>
      <c r="F141" s="86" t="s">
        <v>4</v>
      </c>
      <c r="G141" s="88"/>
      <c r="H141" s="21" t="s">
        <v>5</v>
      </c>
      <c r="I141" s="39"/>
      <c r="J141" s="3"/>
    </row>
    <row r="142" spans="1:10" ht="18" customHeight="1">
      <c r="A142" s="85"/>
      <c r="B142" s="107"/>
      <c r="C142" s="108"/>
      <c r="D142" s="108"/>
      <c r="E142" s="108"/>
      <c r="F142" s="105"/>
      <c r="G142" s="106"/>
      <c r="H142" s="4"/>
      <c r="I142" s="38"/>
      <c r="J142" s="3"/>
    </row>
    <row r="143" spans="1:10" ht="12" customHeight="1">
      <c r="A143" s="85" t="s">
        <v>9</v>
      </c>
      <c r="B143" s="86" t="s">
        <v>3</v>
      </c>
      <c r="C143" s="87"/>
      <c r="D143" s="87"/>
      <c r="E143" s="87"/>
      <c r="F143" s="86" t="s">
        <v>4</v>
      </c>
      <c r="G143" s="88"/>
      <c r="H143" s="21" t="s">
        <v>5</v>
      </c>
      <c r="I143" s="39"/>
      <c r="J143" s="3"/>
    </row>
    <row r="144" spans="1:10" ht="18" customHeight="1">
      <c r="A144" s="85"/>
      <c r="B144" s="107"/>
      <c r="C144" s="108"/>
      <c r="D144" s="108"/>
      <c r="E144" s="118"/>
      <c r="F144" s="105"/>
      <c r="G144" s="106"/>
      <c r="H144" s="4"/>
      <c r="I144" s="38"/>
      <c r="J144" s="3"/>
    </row>
    <row r="145" spans="1:10" ht="12" customHeight="1">
      <c r="A145" s="69" t="s">
        <v>10</v>
      </c>
      <c r="B145" s="86" t="s">
        <v>3</v>
      </c>
      <c r="C145" s="87"/>
      <c r="D145" s="87"/>
      <c r="E145" s="87"/>
      <c r="F145" s="86" t="s">
        <v>4</v>
      </c>
      <c r="G145" s="88"/>
      <c r="H145" s="21" t="s">
        <v>5</v>
      </c>
      <c r="I145" s="39"/>
      <c r="J145" s="3"/>
    </row>
    <row r="146" spans="1:10" ht="18" customHeight="1" thickBot="1">
      <c r="A146" s="100"/>
      <c r="B146" s="119"/>
      <c r="C146" s="120"/>
      <c r="D146" s="120"/>
      <c r="E146" s="120"/>
      <c r="F146" s="121"/>
      <c r="G146" s="122"/>
      <c r="H146" s="2"/>
      <c r="I146" s="40"/>
      <c r="J146" s="3"/>
    </row>
    <row r="147" spans="1:10" ht="18" customHeight="1" thickBot="1" thickTop="1">
      <c r="A147" s="25"/>
      <c r="B147" s="25"/>
      <c r="C147" s="25"/>
      <c r="D147" s="25"/>
      <c r="E147" s="25"/>
      <c r="F147" s="26"/>
      <c r="G147" s="26" t="s">
        <v>11</v>
      </c>
      <c r="H147" s="5">
        <f>SUM(H140+H142+H144+H146)</f>
        <v>0</v>
      </c>
      <c r="I147" s="33" t="str">
        <f>IF(H147&lt;B137,"ERROR"," ")</f>
        <v xml:space="preserve"> </v>
      </c>
      <c r="J147" s="33" t="str">
        <f>IF(H147&gt;D137,"ERROR"," ")</f>
        <v xml:space="preserve"> </v>
      </c>
    </row>
    <row r="148" spans="2:10" ht="6" customHeight="1">
      <c r="B148" s="28"/>
      <c r="C148" s="28"/>
      <c r="D148" s="28"/>
      <c r="E148" s="28"/>
      <c r="J148" s="33"/>
    </row>
    <row r="149" spans="8:10" ht="14.5" customHeight="1">
      <c r="H149" s="104" t="str">
        <f>H42</f>
        <v>*as at 31/12/17</v>
      </c>
      <c r="I149" s="104"/>
      <c r="J149" s="3"/>
    </row>
    <row r="150" spans="1:10" ht="22.15" customHeight="1">
      <c r="A150" s="89" t="s">
        <v>0</v>
      </c>
      <c r="B150" s="89"/>
      <c r="C150" s="89"/>
      <c r="D150" s="89"/>
      <c r="E150" s="89"/>
      <c r="F150" s="89"/>
      <c r="G150" s="89"/>
      <c r="H150" s="89"/>
      <c r="I150" s="89"/>
      <c r="J150" s="3"/>
    </row>
    <row r="151" spans="1:10" ht="21" customHeight="1">
      <c r="A151" s="90" t="s">
        <v>50</v>
      </c>
      <c r="B151" s="90"/>
      <c r="C151" s="90"/>
      <c r="D151" s="90"/>
      <c r="E151" s="90"/>
      <c r="F151" s="90"/>
      <c r="G151" s="90"/>
      <c r="H151" s="90"/>
      <c r="I151" s="90"/>
      <c r="J151" s="3"/>
    </row>
    <row r="152" spans="1:10" ht="21" customHeight="1">
      <c r="A152" s="91" t="s">
        <v>42</v>
      </c>
      <c r="B152" s="91"/>
      <c r="C152" s="91"/>
      <c r="D152" s="91"/>
      <c r="E152" s="91"/>
      <c r="F152" s="91"/>
      <c r="G152" s="91"/>
      <c r="H152" s="91"/>
      <c r="I152" s="37" t="s">
        <v>40</v>
      </c>
      <c r="J152" s="3"/>
    </row>
    <row r="153" spans="1:10" ht="6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3"/>
    </row>
    <row r="154" spans="1:10" ht="21" customHeight="1">
      <c r="A154" s="36" t="s">
        <v>41</v>
      </c>
      <c r="B154" s="92" t="str">
        <f>IF(ISBLANK(D7)," ",D7)</f>
        <v>Masters Swimming WA</v>
      </c>
      <c r="C154" s="92"/>
      <c r="D154" s="92"/>
      <c r="E154" s="92"/>
      <c r="F154" s="36" t="s">
        <v>37</v>
      </c>
      <c r="G154" s="93" t="str">
        <f>IF(ISBLANK(D8)," ",D8)</f>
        <v>25th &amp; 26th May 2019</v>
      </c>
      <c r="H154" s="94"/>
      <c r="I154" s="95"/>
      <c r="J154" s="3"/>
    </row>
    <row r="155" spans="1:10" ht="6" customHeight="1" thickBot="1">
      <c r="A155" s="44"/>
      <c r="B155" s="44"/>
      <c r="C155" s="44"/>
      <c r="D155" s="44"/>
      <c r="E155" s="44"/>
      <c r="F155" s="44"/>
      <c r="G155" s="44"/>
      <c r="H155" s="44"/>
      <c r="I155" s="44"/>
      <c r="J155" s="3"/>
    </row>
    <row r="156" spans="1:10" ht="12" customHeight="1">
      <c r="A156" s="96" t="s">
        <v>26</v>
      </c>
      <c r="B156" s="97"/>
      <c r="C156" s="97"/>
      <c r="D156" s="97"/>
      <c r="E156" s="97"/>
      <c r="F156" s="97"/>
      <c r="G156" s="45"/>
      <c r="H156" s="98" t="s">
        <v>27</v>
      </c>
      <c r="I156" s="99"/>
      <c r="J156" s="3"/>
    </row>
    <row r="157" spans="1:10" ht="21" customHeight="1" thickBot="1">
      <c r="A157" s="123" t="str">
        <f>IF(ISBLANK(A51)," ",A51)</f>
        <v xml:space="preserve"> </v>
      </c>
      <c r="B157" s="124"/>
      <c r="C157" s="124"/>
      <c r="D157" s="124"/>
      <c r="E157" s="124"/>
      <c r="F157" s="124"/>
      <c r="G157" s="125"/>
      <c r="H157" s="126" t="str">
        <f>IF(ISBLANK(H51)," ",H51)</f>
        <v xml:space="preserve"> </v>
      </c>
      <c r="I157" s="127"/>
      <c r="J157" s="3"/>
    </row>
    <row r="158" spans="1:10" ht="6" customHeight="1" thickBot="1">
      <c r="A158" s="46"/>
      <c r="B158" s="46"/>
      <c r="C158" s="46"/>
      <c r="D158" s="46"/>
      <c r="E158" s="46"/>
      <c r="F158" s="46"/>
      <c r="G158" s="46"/>
      <c r="H158" s="47"/>
      <c r="I158" s="47"/>
      <c r="J158" s="3"/>
    </row>
    <row r="159" spans="1:10" ht="19.15" customHeight="1">
      <c r="A159" s="11" t="s">
        <v>28</v>
      </c>
      <c r="B159" s="114"/>
      <c r="C159" s="115"/>
      <c r="D159" s="116"/>
      <c r="E159" s="12" t="s">
        <v>31</v>
      </c>
      <c r="F159" s="115"/>
      <c r="G159" s="115"/>
      <c r="H159" s="115"/>
      <c r="I159" s="117"/>
      <c r="J159" s="3"/>
    </row>
    <row r="160" spans="1:10" ht="19.15" customHeight="1">
      <c r="A160" s="13" t="s">
        <v>1</v>
      </c>
      <c r="B160" s="6"/>
      <c r="C160" s="15" t="s">
        <v>30</v>
      </c>
      <c r="D160" s="8"/>
      <c r="E160" s="15" t="s">
        <v>29</v>
      </c>
      <c r="F160" s="65"/>
      <c r="G160" s="66"/>
      <c r="H160" s="66"/>
      <c r="I160" s="67"/>
      <c r="J160" s="3"/>
    </row>
    <row r="161" spans="1:10" ht="12" customHeight="1">
      <c r="A161" s="68" t="s">
        <v>2</v>
      </c>
      <c r="B161" s="71" t="s">
        <v>3</v>
      </c>
      <c r="C161" s="72"/>
      <c r="D161" s="72"/>
      <c r="E161" s="73"/>
      <c r="F161" s="71" t="s">
        <v>4</v>
      </c>
      <c r="G161" s="73"/>
      <c r="H161" s="77" t="s">
        <v>5</v>
      </c>
      <c r="I161" s="41" t="s">
        <v>6</v>
      </c>
      <c r="J161" s="3"/>
    </row>
    <row r="162" spans="1:10" ht="12" customHeight="1">
      <c r="A162" s="69"/>
      <c r="B162" s="74"/>
      <c r="C162" s="75"/>
      <c r="D162" s="75"/>
      <c r="E162" s="76"/>
      <c r="F162" s="74"/>
      <c r="G162" s="76"/>
      <c r="H162" s="77"/>
      <c r="I162" s="42" t="s">
        <v>7</v>
      </c>
      <c r="J162" s="3"/>
    </row>
    <row r="163" spans="1:10" ht="18" customHeight="1">
      <c r="A163" s="70"/>
      <c r="B163" s="107"/>
      <c r="C163" s="108"/>
      <c r="D163" s="108"/>
      <c r="E163" s="108"/>
      <c r="F163" s="105"/>
      <c r="G163" s="106"/>
      <c r="H163" s="4"/>
      <c r="I163" s="38"/>
      <c r="J163" s="3"/>
    </row>
    <row r="164" spans="1:10" ht="12" customHeight="1">
      <c r="A164" s="85" t="s">
        <v>8</v>
      </c>
      <c r="B164" s="86" t="s">
        <v>3</v>
      </c>
      <c r="C164" s="87"/>
      <c r="D164" s="87"/>
      <c r="E164" s="87"/>
      <c r="F164" s="86" t="s">
        <v>4</v>
      </c>
      <c r="G164" s="88"/>
      <c r="H164" s="21" t="s">
        <v>5</v>
      </c>
      <c r="I164" s="39"/>
      <c r="J164" s="3"/>
    </row>
    <row r="165" spans="1:10" ht="18" customHeight="1">
      <c r="A165" s="85"/>
      <c r="B165" s="107"/>
      <c r="C165" s="108"/>
      <c r="D165" s="108"/>
      <c r="E165" s="108"/>
      <c r="F165" s="105"/>
      <c r="G165" s="106"/>
      <c r="H165" s="4"/>
      <c r="I165" s="38"/>
      <c r="J165" s="3"/>
    </row>
    <row r="166" spans="1:10" ht="12" customHeight="1">
      <c r="A166" s="85" t="s">
        <v>9</v>
      </c>
      <c r="B166" s="86" t="s">
        <v>3</v>
      </c>
      <c r="C166" s="87"/>
      <c r="D166" s="87"/>
      <c r="E166" s="87"/>
      <c r="F166" s="86" t="s">
        <v>4</v>
      </c>
      <c r="G166" s="88"/>
      <c r="H166" s="21" t="s">
        <v>5</v>
      </c>
      <c r="I166" s="39"/>
      <c r="J166" s="3"/>
    </row>
    <row r="167" spans="1:10" ht="18" customHeight="1">
      <c r="A167" s="85"/>
      <c r="B167" s="107"/>
      <c r="C167" s="108"/>
      <c r="D167" s="108"/>
      <c r="E167" s="118"/>
      <c r="F167" s="105"/>
      <c r="G167" s="106"/>
      <c r="H167" s="4"/>
      <c r="I167" s="38"/>
      <c r="J167" s="3"/>
    </row>
    <row r="168" spans="1:9" ht="12" customHeight="1">
      <c r="A168" s="69" t="s">
        <v>10</v>
      </c>
      <c r="B168" s="86" t="s">
        <v>3</v>
      </c>
      <c r="C168" s="87"/>
      <c r="D168" s="87"/>
      <c r="E168" s="87"/>
      <c r="F168" s="86" t="s">
        <v>4</v>
      </c>
      <c r="G168" s="88"/>
      <c r="H168" s="21" t="s">
        <v>5</v>
      </c>
      <c r="I168" s="39"/>
    </row>
    <row r="169" spans="1:10" ht="18" customHeight="1" thickBot="1">
      <c r="A169" s="100"/>
      <c r="B169" s="119"/>
      <c r="C169" s="120"/>
      <c r="D169" s="120"/>
      <c r="E169" s="120"/>
      <c r="F169" s="121"/>
      <c r="G169" s="122"/>
      <c r="H169" s="2"/>
      <c r="I169" s="40"/>
      <c r="J169" s="3"/>
    </row>
    <row r="170" spans="1:10" ht="18" customHeight="1" thickBot="1" thickTop="1">
      <c r="A170" s="25"/>
      <c r="B170" s="25"/>
      <c r="C170" s="25"/>
      <c r="D170" s="25"/>
      <c r="E170" s="25"/>
      <c r="F170" s="26"/>
      <c r="G170" s="26" t="s">
        <v>11</v>
      </c>
      <c r="H170" s="5">
        <f>SUM(H163+H165+H167+H169)</f>
        <v>0</v>
      </c>
      <c r="I170" s="33" t="str">
        <f>IF(H170&lt;B160,"ERROR"," ")</f>
        <v xml:space="preserve"> </v>
      </c>
      <c r="J170" s="33" t="str">
        <f>IF(H170&gt;D160,"ERROR"," ")</f>
        <v xml:space="preserve"> </v>
      </c>
    </row>
    <row r="171" spans="2:10" ht="6" customHeight="1">
      <c r="B171" s="28"/>
      <c r="C171" s="28"/>
      <c r="D171" s="28"/>
      <c r="E171" s="28"/>
      <c r="J171" s="3"/>
    </row>
    <row r="172" spans="8:10" ht="14.5" customHeight="1">
      <c r="H172" s="104" t="str">
        <f>H42</f>
        <v>*as at 31/12/17</v>
      </c>
      <c r="I172" s="104"/>
      <c r="J172" s="3"/>
    </row>
    <row r="173" ht="12" customHeight="1" thickBot="1">
      <c r="J173" s="3"/>
    </row>
    <row r="174" spans="1:10" ht="19.15" customHeight="1">
      <c r="A174" s="11" t="s">
        <v>28</v>
      </c>
      <c r="B174" s="114"/>
      <c r="C174" s="115"/>
      <c r="D174" s="116"/>
      <c r="E174" s="12" t="s">
        <v>31</v>
      </c>
      <c r="F174" s="115"/>
      <c r="G174" s="115"/>
      <c r="H174" s="115"/>
      <c r="I174" s="117"/>
      <c r="J174" s="3"/>
    </row>
    <row r="175" spans="1:10" ht="19.15" customHeight="1">
      <c r="A175" s="13" t="s">
        <v>1</v>
      </c>
      <c r="B175" s="6"/>
      <c r="C175" s="15" t="s">
        <v>30</v>
      </c>
      <c r="D175" s="8"/>
      <c r="E175" s="15" t="s">
        <v>29</v>
      </c>
      <c r="F175" s="65"/>
      <c r="G175" s="66"/>
      <c r="H175" s="66"/>
      <c r="I175" s="67"/>
      <c r="J175" s="3"/>
    </row>
    <row r="176" spans="1:10" ht="12" customHeight="1">
      <c r="A176" s="68" t="s">
        <v>2</v>
      </c>
      <c r="B176" s="71" t="s">
        <v>3</v>
      </c>
      <c r="C176" s="72"/>
      <c r="D176" s="72"/>
      <c r="E176" s="73"/>
      <c r="F176" s="71" t="s">
        <v>4</v>
      </c>
      <c r="G176" s="73"/>
      <c r="H176" s="77" t="s">
        <v>5</v>
      </c>
      <c r="I176" s="41" t="s">
        <v>6</v>
      </c>
      <c r="J176" s="3"/>
    </row>
    <row r="177" spans="1:10" ht="12" customHeight="1">
      <c r="A177" s="69"/>
      <c r="B177" s="74"/>
      <c r="C177" s="75"/>
      <c r="D177" s="75"/>
      <c r="E177" s="76"/>
      <c r="F177" s="74"/>
      <c r="G177" s="76"/>
      <c r="H177" s="77"/>
      <c r="I177" s="42" t="s">
        <v>7</v>
      </c>
      <c r="J177" s="3"/>
    </row>
    <row r="178" spans="1:10" ht="18" customHeight="1">
      <c r="A178" s="70"/>
      <c r="B178" s="107"/>
      <c r="C178" s="108"/>
      <c r="D178" s="108"/>
      <c r="E178" s="108"/>
      <c r="F178" s="105"/>
      <c r="G178" s="106"/>
      <c r="H178" s="4"/>
      <c r="I178" s="38"/>
      <c r="J178" s="3"/>
    </row>
    <row r="179" spans="1:10" ht="12" customHeight="1">
      <c r="A179" s="85" t="s">
        <v>8</v>
      </c>
      <c r="B179" s="86" t="s">
        <v>3</v>
      </c>
      <c r="C179" s="87"/>
      <c r="D179" s="87"/>
      <c r="E179" s="87"/>
      <c r="F179" s="86" t="s">
        <v>4</v>
      </c>
      <c r="G179" s="88"/>
      <c r="H179" s="21" t="s">
        <v>5</v>
      </c>
      <c r="I179" s="39"/>
      <c r="J179" s="3"/>
    </row>
    <row r="180" spans="1:10" ht="18" customHeight="1">
      <c r="A180" s="85"/>
      <c r="B180" s="107"/>
      <c r="C180" s="108"/>
      <c r="D180" s="108"/>
      <c r="E180" s="108"/>
      <c r="F180" s="105"/>
      <c r="G180" s="106"/>
      <c r="H180" s="4"/>
      <c r="I180" s="38"/>
      <c r="J180" s="3"/>
    </row>
    <row r="181" spans="1:10" ht="12" customHeight="1">
      <c r="A181" s="85" t="s">
        <v>9</v>
      </c>
      <c r="B181" s="86" t="s">
        <v>3</v>
      </c>
      <c r="C181" s="87"/>
      <c r="D181" s="87"/>
      <c r="E181" s="87"/>
      <c r="F181" s="86" t="s">
        <v>4</v>
      </c>
      <c r="G181" s="88"/>
      <c r="H181" s="21" t="s">
        <v>5</v>
      </c>
      <c r="I181" s="39"/>
      <c r="J181" s="3"/>
    </row>
    <row r="182" spans="1:10" ht="18" customHeight="1">
      <c r="A182" s="85"/>
      <c r="B182" s="107"/>
      <c r="C182" s="108"/>
      <c r="D182" s="108"/>
      <c r="E182" s="118"/>
      <c r="F182" s="105"/>
      <c r="G182" s="106"/>
      <c r="H182" s="4"/>
      <c r="I182" s="38"/>
      <c r="J182" s="3"/>
    </row>
    <row r="183" spans="1:10" ht="12" customHeight="1">
      <c r="A183" s="69" t="s">
        <v>10</v>
      </c>
      <c r="B183" s="86" t="s">
        <v>3</v>
      </c>
      <c r="C183" s="87"/>
      <c r="D183" s="87"/>
      <c r="E183" s="87"/>
      <c r="F183" s="86" t="s">
        <v>4</v>
      </c>
      <c r="G183" s="88"/>
      <c r="H183" s="21" t="s">
        <v>5</v>
      </c>
      <c r="I183" s="39"/>
      <c r="J183" s="33"/>
    </row>
    <row r="184" spans="1:10" ht="18" customHeight="1" thickBot="1">
      <c r="A184" s="100"/>
      <c r="B184" s="119"/>
      <c r="C184" s="120"/>
      <c r="D184" s="120"/>
      <c r="E184" s="120"/>
      <c r="F184" s="121"/>
      <c r="G184" s="122"/>
      <c r="H184" s="2"/>
      <c r="I184" s="40"/>
      <c r="J184" s="3"/>
    </row>
    <row r="185" spans="1:10" ht="18" customHeight="1" thickBot="1" thickTop="1">
      <c r="A185" s="25"/>
      <c r="B185" s="25"/>
      <c r="C185" s="25"/>
      <c r="D185" s="25"/>
      <c r="E185" s="25"/>
      <c r="F185" s="26"/>
      <c r="G185" s="26" t="s">
        <v>11</v>
      </c>
      <c r="H185" s="5">
        <f>SUM(H178+H180+H182+H184)</f>
        <v>0</v>
      </c>
      <c r="I185" s="33" t="str">
        <f>IF(H185&lt;B175,"ERROR"," ")</f>
        <v xml:space="preserve"> </v>
      </c>
      <c r="J185" s="33" t="str">
        <f>IF(H185&gt;D175,"ERROR"," ")</f>
        <v xml:space="preserve"> </v>
      </c>
    </row>
    <row r="186" spans="2:10" ht="6" customHeight="1">
      <c r="B186" s="28"/>
      <c r="C186" s="28"/>
      <c r="D186" s="28"/>
      <c r="E186" s="28"/>
      <c r="J186" s="3"/>
    </row>
    <row r="187" spans="8:10" ht="14.5" customHeight="1">
      <c r="H187" s="104" t="str">
        <f>H42</f>
        <v>*as at 31/12/17</v>
      </c>
      <c r="I187" s="104"/>
      <c r="J187" s="3"/>
    </row>
    <row r="188" ht="12" customHeight="1" thickBot="1">
      <c r="J188" s="3"/>
    </row>
    <row r="189" spans="1:10" ht="19.15" customHeight="1">
      <c r="A189" s="11" t="s">
        <v>28</v>
      </c>
      <c r="B189" s="114"/>
      <c r="C189" s="115"/>
      <c r="D189" s="116"/>
      <c r="E189" s="12" t="s">
        <v>31</v>
      </c>
      <c r="F189" s="115"/>
      <c r="G189" s="115"/>
      <c r="H189" s="115"/>
      <c r="I189" s="117"/>
      <c r="J189" s="3"/>
    </row>
    <row r="190" spans="1:10" ht="19.15" customHeight="1">
      <c r="A190" s="13" t="s">
        <v>1</v>
      </c>
      <c r="B190" s="6"/>
      <c r="C190" s="15" t="s">
        <v>30</v>
      </c>
      <c r="D190" s="8"/>
      <c r="E190" s="15" t="s">
        <v>29</v>
      </c>
      <c r="F190" s="65"/>
      <c r="G190" s="66"/>
      <c r="H190" s="66"/>
      <c r="I190" s="67"/>
      <c r="J190" s="3"/>
    </row>
    <row r="191" spans="1:10" ht="12" customHeight="1">
      <c r="A191" s="68" t="s">
        <v>2</v>
      </c>
      <c r="B191" s="71" t="s">
        <v>3</v>
      </c>
      <c r="C191" s="72"/>
      <c r="D191" s="72"/>
      <c r="E191" s="73"/>
      <c r="F191" s="71" t="s">
        <v>4</v>
      </c>
      <c r="G191" s="73"/>
      <c r="H191" s="77" t="s">
        <v>5</v>
      </c>
      <c r="I191" s="17" t="s">
        <v>6</v>
      </c>
      <c r="J191" s="3"/>
    </row>
    <row r="192" spans="1:10" ht="12" customHeight="1">
      <c r="A192" s="69"/>
      <c r="B192" s="74"/>
      <c r="C192" s="75"/>
      <c r="D192" s="75"/>
      <c r="E192" s="76"/>
      <c r="F192" s="74"/>
      <c r="G192" s="76"/>
      <c r="H192" s="77"/>
      <c r="I192" s="18" t="s">
        <v>7</v>
      </c>
      <c r="J192" s="3"/>
    </row>
    <row r="193" spans="1:10" ht="18" customHeight="1">
      <c r="A193" s="70"/>
      <c r="B193" s="107"/>
      <c r="C193" s="108"/>
      <c r="D193" s="108"/>
      <c r="E193" s="108"/>
      <c r="F193" s="105"/>
      <c r="G193" s="106"/>
      <c r="H193" s="4"/>
      <c r="I193" s="38"/>
      <c r="J193" s="3"/>
    </row>
    <row r="194" spans="1:10" ht="12" customHeight="1">
      <c r="A194" s="85" t="s">
        <v>8</v>
      </c>
      <c r="B194" s="86" t="s">
        <v>3</v>
      </c>
      <c r="C194" s="87"/>
      <c r="D194" s="87"/>
      <c r="E194" s="87"/>
      <c r="F194" s="86" t="s">
        <v>4</v>
      </c>
      <c r="G194" s="88"/>
      <c r="H194" s="21" t="s">
        <v>5</v>
      </c>
      <c r="I194" s="39"/>
      <c r="J194" s="3"/>
    </row>
    <row r="195" spans="1:10" ht="18" customHeight="1">
      <c r="A195" s="85"/>
      <c r="B195" s="107"/>
      <c r="C195" s="108"/>
      <c r="D195" s="108"/>
      <c r="E195" s="108"/>
      <c r="F195" s="105"/>
      <c r="G195" s="106"/>
      <c r="H195" s="4"/>
      <c r="I195" s="38"/>
      <c r="J195" s="3"/>
    </row>
    <row r="196" spans="1:10" ht="12" customHeight="1">
      <c r="A196" s="85" t="s">
        <v>9</v>
      </c>
      <c r="B196" s="86" t="s">
        <v>3</v>
      </c>
      <c r="C196" s="87"/>
      <c r="D196" s="87"/>
      <c r="E196" s="87"/>
      <c r="F196" s="86" t="s">
        <v>4</v>
      </c>
      <c r="G196" s="88"/>
      <c r="H196" s="21" t="s">
        <v>5</v>
      </c>
      <c r="I196" s="39"/>
      <c r="J196" s="3"/>
    </row>
    <row r="197" spans="1:10" ht="18" customHeight="1">
      <c r="A197" s="85"/>
      <c r="B197" s="107"/>
      <c r="C197" s="108"/>
      <c r="D197" s="108"/>
      <c r="E197" s="118"/>
      <c r="F197" s="105"/>
      <c r="G197" s="106"/>
      <c r="H197" s="4"/>
      <c r="I197" s="38"/>
      <c r="J197" s="3"/>
    </row>
    <row r="198" spans="1:10" ht="12" customHeight="1">
      <c r="A198" s="69" t="s">
        <v>10</v>
      </c>
      <c r="B198" s="86" t="s">
        <v>3</v>
      </c>
      <c r="C198" s="87"/>
      <c r="D198" s="87"/>
      <c r="E198" s="87"/>
      <c r="F198" s="86" t="s">
        <v>4</v>
      </c>
      <c r="G198" s="88"/>
      <c r="H198" s="21" t="s">
        <v>5</v>
      </c>
      <c r="I198" s="39"/>
      <c r="J198" s="33"/>
    </row>
    <row r="199" spans="1:10" ht="18" customHeight="1" thickBot="1">
      <c r="A199" s="100"/>
      <c r="B199" s="119"/>
      <c r="C199" s="120"/>
      <c r="D199" s="120"/>
      <c r="E199" s="120"/>
      <c r="F199" s="121"/>
      <c r="G199" s="122"/>
      <c r="H199" s="2"/>
      <c r="I199" s="40"/>
      <c r="J199" s="3"/>
    </row>
    <row r="200" spans="1:10" ht="18" customHeight="1" thickBot="1" thickTop="1">
      <c r="A200" s="25"/>
      <c r="B200" s="25"/>
      <c r="C200" s="25"/>
      <c r="D200" s="25"/>
      <c r="E200" s="25"/>
      <c r="F200" s="26"/>
      <c r="G200" s="26" t="s">
        <v>11</v>
      </c>
      <c r="H200" s="5">
        <f>SUM(H193+H195+H197+H199)</f>
        <v>0</v>
      </c>
      <c r="I200" s="33" t="str">
        <f>IF(H200&lt;B190,"ERROR"," ")</f>
        <v xml:space="preserve"> </v>
      </c>
      <c r="J200" s="33" t="str">
        <f>IF(H200&gt;D190,"ERROR"," ")</f>
        <v xml:space="preserve"> </v>
      </c>
    </row>
    <row r="201" spans="2:10" ht="6" customHeight="1">
      <c r="B201" s="28"/>
      <c r="C201" s="28"/>
      <c r="D201" s="28"/>
      <c r="E201" s="28"/>
      <c r="J201" s="3"/>
    </row>
    <row r="202" spans="8:10" ht="14.5" customHeight="1">
      <c r="H202" s="104" t="str">
        <f>H42</f>
        <v>*as at 31/12/17</v>
      </c>
      <c r="I202" s="104"/>
      <c r="J202" s="3"/>
    </row>
    <row r="203" ht="15">
      <c r="I203" s="3"/>
    </row>
  </sheetData>
  <sheetProtection selectLockedCells="1"/>
  <mergeCells count="296">
    <mergeCell ref="A17:I17"/>
    <mergeCell ref="G48:I48"/>
    <mergeCell ref="A51:G51"/>
    <mergeCell ref="F57:G57"/>
    <mergeCell ref="F59:G59"/>
    <mergeCell ref="F61:G61"/>
    <mergeCell ref="F55:G56"/>
    <mergeCell ref="F58:G58"/>
    <mergeCell ref="F60:G60"/>
    <mergeCell ref="A38:A39"/>
    <mergeCell ref="B38:E38"/>
    <mergeCell ref="B39:E39"/>
    <mergeCell ref="H42:I42"/>
    <mergeCell ref="A44:I44"/>
    <mergeCell ref="A45:I45"/>
    <mergeCell ref="A34:A35"/>
    <mergeCell ref="B34:E34"/>
    <mergeCell ref="B35:E35"/>
    <mergeCell ref="A36:A37"/>
    <mergeCell ref="B36:E36"/>
    <mergeCell ref="B37:E37"/>
    <mergeCell ref="F35:G35"/>
    <mergeCell ref="F37:G37"/>
    <mergeCell ref="F39:G39"/>
    <mergeCell ref="F190:I190"/>
    <mergeCell ref="A168:A169"/>
    <mergeCell ref="B168:E168"/>
    <mergeCell ref="B169:E169"/>
    <mergeCell ref="H172:I172"/>
    <mergeCell ref="B178:E178"/>
    <mergeCell ref="A179:A180"/>
    <mergeCell ref="B179:E179"/>
    <mergeCell ref="B180:E180"/>
    <mergeCell ref="B174:D174"/>
    <mergeCell ref="F174:I174"/>
    <mergeCell ref="F175:I175"/>
    <mergeCell ref="A176:A178"/>
    <mergeCell ref="B176:E177"/>
    <mergeCell ref="H176:H177"/>
    <mergeCell ref="F168:G168"/>
    <mergeCell ref="F169:G169"/>
    <mergeCell ref="F176:G177"/>
    <mergeCell ref="F178:G178"/>
    <mergeCell ref="F179:G179"/>
    <mergeCell ref="F180:G180"/>
    <mergeCell ref="A191:A193"/>
    <mergeCell ref="B191:E192"/>
    <mergeCell ref="H191:H192"/>
    <mergeCell ref="A196:A197"/>
    <mergeCell ref="B196:E196"/>
    <mergeCell ref="B197:E197"/>
    <mergeCell ref="B193:E193"/>
    <mergeCell ref="A194:A195"/>
    <mergeCell ref="B194:E194"/>
    <mergeCell ref="B195:E195"/>
    <mergeCell ref="A198:A199"/>
    <mergeCell ref="B198:E198"/>
    <mergeCell ref="B199:E199"/>
    <mergeCell ref="H202:I202"/>
    <mergeCell ref="F191:G192"/>
    <mergeCell ref="A181:A182"/>
    <mergeCell ref="B181:E181"/>
    <mergeCell ref="B182:E182"/>
    <mergeCell ref="A183:A184"/>
    <mergeCell ref="B183:E183"/>
    <mergeCell ref="B184:E184"/>
    <mergeCell ref="H187:I187"/>
    <mergeCell ref="B189:D189"/>
    <mergeCell ref="F189:I189"/>
    <mergeCell ref="F181:G181"/>
    <mergeCell ref="F182:G182"/>
    <mergeCell ref="F183:G183"/>
    <mergeCell ref="F184:G184"/>
    <mergeCell ref="F193:G193"/>
    <mergeCell ref="F194:G194"/>
    <mergeCell ref="F195:G195"/>
    <mergeCell ref="F196:G196"/>
    <mergeCell ref="F197:G197"/>
    <mergeCell ref="F198:G198"/>
    <mergeCell ref="A166:A167"/>
    <mergeCell ref="B166:E166"/>
    <mergeCell ref="B167:E167"/>
    <mergeCell ref="B163:E163"/>
    <mergeCell ref="A164:A165"/>
    <mergeCell ref="B164:E164"/>
    <mergeCell ref="B165:E165"/>
    <mergeCell ref="H161:H162"/>
    <mergeCell ref="F164:G164"/>
    <mergeCell ref="F165:G165"/>
    <mergeCell ref="F166:G166"/>
    <mergeCell ref="F167:G167"/>
    <mergeCell ref="A156:F156"/>
    <mergeCell ref="H156:I156"/>
    <mergeCell ref="H157:I157"/>
    <mergeCell ref="B159:D159"/>
    <mergeCell ref="F159:I159"/>
    <mergeCell ref="F160:I160"/>
    <mergeCell ref="A161:A163"/>
    <mergeCell ref="B161:E162"/>
    <mergeCell ref="A157:G157"/>
    <mergeCell ref="F161:G162"/>
    <mergeCell ref="F163:G163"/>
    <mergeCell ref="B154:E154"/>
    <mergeCell ref="F140:G140"/>
    <mergeCell ref="F141:G141"/>
    <mergeCell ref="F142:G142"/>
    <mergeCell ref="F143:G143"/>
    <mergeCell ref="F144:G144"/>
    <mergeCell ref="F145:G145"/>
    <mergeCell ref="F146:G146"/>
    <mergeCell ref="H149:I149"/>
    <mergeCell ref="G154:I154"/>
    <mergeCell ref="A151:I151"/>
    <mergeCell ref="B140:E140"/>
    <mergeCell ref="A141:A142"/>
    <mergeCell ref="B141:E141"/>
    <mergeCell ref="B142:E142"/>
    <mergeCell ref="A145:A146"/>
    <mergeCell ref="B145:E145"/>
    <mergeCell ref="B146:E146"/>
    <mergeCell ref="A152:H152"/>
    <mergeCell ref="F137:I137"/>
    <mergeCell ref="A138:A140"/>
    <mergeCell ref="B138:E139"/>
    <mergeCell ref="H138:H139"/>
    <mergeCell ref="A143:A144"/>
    <mergeCell ref="B143:E143"/>
    <mergeCell ref="B144:E144"/>
    <mergeCell ref="A150:I150"/>
    <mergeCell ref="F138:G139"/>
    <mergeCell ref="A128:A129"/>
    <mergeCell ref="B128:E128"/>
    <mergeCell ref="B129:E129"/>
    <mergeCell ref="A130:A131"/>
    <mergeCell ref="B130:E130"/>
    <mergeCell ref="B131:E131"/>
    <mergeCell ref="H134:I134"/>
    <mergeCell ref="B136:D136"/>
    <mergeCell ref="F136:I136"/>
    <mergeCell ref="F128:G128"/>
    <mergeCell ref="F129:G129"/>
    <mergeCell ref="F130:G130"/>
    <mergeCell ref="F131:G131"/>
    <mergeCell ref="A115:A116"/>
    <mergeCell ref="B115:E115"/>
    <mergeCell ref="B116:E116"/>
    <mergeCell ref="H119:I119"/>
    <mergeCell ref="B125:E125"/>
    <mergeCell ref="A126:A127"/>
    <mergeCell ref="B126:E126"/>
    <mergeCell ref="B127:E127"/>
    <mergeCell ref="B121:D121"/>
    <mergeCell ref="F121:I121"/>
    <mergeCell ref="F122:I122"/>
    <mergeCell ref="A123:A125"/>
    <mergeCell ref="B123:E124"/>
    <mergeCell ref="H123:H124"/>
    <mergeCell ref="F115:G115"/>
    <mergeCell ref="F116:G116"/>
    <mergeCell ref="F123:G124"/>
    <mergeCell ref="F125:G125"/>
    <mergeCell ref="F126:G126"/>
    <mergeCell ref="F127:G127"/>
    <mergeCell ref="F107:I107"/>
    <mergeCell ref="A108:A110"/>
    <mergeCell ref="B108:E109"/>
    <mergeCell ref="H108:H109"/>
    <mergeCell ref="A113:A114"/>
    <mergeCell ref="B113:E113"/>
    <mergeCell ref="B114:E114"/>
    <mergeCell ref="B110:E110"/>
    <mergeCell ref="A111:A112"/>
    <mergeCell ref="B111:E111"/>
    <mergeCell ref="B112:E112"/>
    <mergeCell ref="F113:G113"/>
    <mergeCell ref="F114:G114"/>
    <mergeCell ref="A88:A89"/>
    <mergeCell ref="B88:E88"/>
    <mergeCell ref="B89:E89"/>
    <mergeCell ref="A90:A91"/>
    <mergeCell ref="B90:E90"/>
    <mergeCell ref="B91:E91"/>
    <mergeCell ref="F89:G89"/>
    <mergeCell ref="F91:G91"/>
    <mergeCell ref="F93:G93"/>
    <mergeCell ref="F88:G88"/>
    <mergeCell ref="F90:G90"/>
    <mergeCell ref="F92:G92"/>
    <mergeCell ref="A92:A93"/>
    <mergeCell ref="B92:E92"/>
    <mergeCell ref="B93:E93"/>
    <mergeCell ref="A85:A87"/>
    <mergeCell ref="B85:E86"/>
    <mergeCell ref="H85:H86"/>
    <mergeCell ref="B87:E87"/>
    <mergeCell ref="A77:A78"/>
    <mergeCell ref="B77:E77"/>
    <mergeCell ref="B78:E78"/>
    <mergeCell ref="H81:I81"/>
    <mergeCell ref="B83:D83"/>
    <mergeCell ref="F83:I83"/>
    <mergeCell ref="F78:G78"/>
    <mergeCell ref="F87:G87"/>
    <mergeCell ref="F77:G77"/>
    <mergeCell ref="F85:G86"/>
    <mergeCell ref="F84:I84"/>
    <mergeCell ref="B76:E76"/>
    <mergeCell ref="F69:I69"/>
    <mergeCell ref="A70:A72"/>
    <mergeCell ref="B70:E71"/>
    <mergeCell ref="H70:H71"/>
    <mergeCell ref="B72:E72"/>
    <mergeCell ref="F72:G72"/>
    <mergeCell ref="F74:G74"/>
    <mergeCell ref="F76:G76"/>
    <mergeCell ref="F70:G71"/>
    <mergeCell ref="F73:G73"/>
    <mergeCell ref="F75:G75"/>
    <mergeCell ref="F34:G34"/>
    <mergeCell ref="F36:G36"/>
    <mergeCell ref="F38:G38"/>
    <mergeCell ref="A21:I21"/>
    <mergeCell ref="A25:I25"/>
    <mergeCell ref="B29:D29"/>
    <mergeCell ref="F29:I29"/>
    <mergeCell ref="F30:I30"/>
    <mergeCell ref="A31:A33"/>
    <mergeCell ref="B31:E32"/>
    <mergeCell ref="H31:H32"/>
    <mergeCell ref="B33:E33"/>
    <mergeCell ref="F33:G33"/>
    <mergeCell ref="F31:G32"/>
    <mergeCell ref="K8:R9"/>
    <mergeCell ref="A9:C9"/>
    <mergeCell ref="D9:I9"/>
    <mergeCell ref="A11:I11"/>
    <mergeCell ref="K11:R11"/>
    <mergeCell ref="A15:I15"/>
    <mergeCell ref="K15:R15"/>
    <mergeCell ref="B1:I1"/>
    <mergeCell ref="B2:I2"/>
    <mergeCell ref="B3:I3"/>
    <mergeCell ref="B5:I5"/>
    <mergeCell ref="A8:C8"/>
    <mergeCell ref="D8:I8"/>
    <mergeCell ref="A7:C7"/>
    <mergeCell ref="D7:I7"/>
    <mergeCell ref="A13:I13"/>
    <mergeCell ref="A98:I98"/>
    <mergeCell ref="B106:D106"/>
    <mergeCell ref="F106:I106"/>
    <mergeCell ref="A46:H46"/>
    <mergeCell ref="A99:H99"/>
    <mergeCell ref="B101:E101"/>
    <mergeCell ref="A103:F103"/>
    <mergeCell ref="H103:I103"/>
    <mergeCell ref="H104:I104"/>
    <mergeCell ref="F54:I54"/>
    <mergeCell ref="A55:A57"/>
    <mergeCell ref="B55:E56"/>
    <mergeCell ref="H55:H56"/>
    <mergeCell ref="B57:E57"/>
    <mergeCell ref="A50:F50"/>
    <mergeCell ref="H50:I50"/>
    <mergeCell ref="H51:I51"/>
    <mergeCell ref="B53:D53"/>
    <mergeCell ref="F53:I53"/>
    <mergeCell ref="A62:A63"/>
    <mergeCell ref="B48:E48"/>
    <mergeCell ref="B59:E59"/>
    <mergeCell ref="A75:A76"/>
    <mergeCell ref="B75:E75"/>
    <mergeCell ref="F199:G199"/>
    <mergeCell ref="A58:A59"/>
    <mergeCell ref="B58:E58"/>
    <mergeCell ref="A60:A61"/>
    <mergeCell ref="B60:E60"/>
    <mergeCell ref="B61:E61"/>
    <mergeCell ref="F63:G63"/>
    <mergeCell ref="F62:G62"/>
    <mergeCell ref="A73:A74"/>
    <mergeCell ref="B73:E73"/>
    <mergeCell ref="B74:E74"/>
    <mergeCell ref="G101:I101"/>
    <mergeCell ref="A104:G104"/>
    <mergeCell ref="F108:G109"/>
    <mergeCell ref="F110:G110"/>
    <mergeCell ref="F111:G111"/>
    <mergeCell ref="F112:G112"/>
    <mergeCell ref="B62:E62"/>
    <mergeCell ref="B63:E63"/>
    <mergeCell ref="H66:I66"/>
    <mergeCell ref="B68:D68"/>
    <mergeCell ref="F68:I68"/>
    <mergeCell ref="H96:I96"/>
    <mergeCell ref="A97:I97"/>
  </mergeCells>
  <printOptions horizontalCentered="1"/>
  <pageMargins left="0.5118110236220472" right="0.5118110236220472" top="0.35433070866141736" bottom="0.15748031496062992" header="0.31496062992125984" footer="0.11811023622047245"/>
  <pageSetup horizontalDpi="600" verticalDpi="600" orientation="portrait" paperSize="9" r:id="rId2"/>
  <rowBreaks count="1" manualBreakCount="1">
    <brk id="43" max="16383" man="1"/>
  </rowBreaks>
  <ignoredErrors>
    <ignoredError sqref="J40 H157 A157 H104 G48 B4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Sophie Row</cp:lastModifiedBy>
  <cp:lastPrinted>2017-03-19T03:29:07Z</cp:lastPrinted>
  <dcterms:created xsi:type="dcterms:W3CDTF">2016-10-07T08:58:41Z</dcterms:created>
  <dcterms:modified xsi:type="dcterms:W3CDTF">2019-04-05T05:03:54Z</dcterms:modified>
  <cp:category/>
  <cp:version/>
  <cp:contentType/>
  <cp:contentStatus/>
</cp:coreProperties>
</file>